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rzwho\Desktop\Dokumente zum Ausdrucken\AnpassungWebsite\"/>
    </mc:Choice>
  </mc:AlternateContent>
  <xr:revisionPtr revIDLastSave="0" documentId="8_{82EF1CA8-2BE6-47FD-8D84-08496A3C3478}" xr6:coauthVersionLast="47" xr6:coauthVersionMax="47" xr10:uidLastSave="{00000000-0000-0000-0000-000000000000}"/>
  <bookViews>
    <workbookView xWindow="-120" yWindow="-120" windowWidth="29040" windowHeight="15840" tabRatio="833" xr2:uid="{00000000-000D-0000-FFFF-FFFF00000000}"/>
  </bookViews>
  <sheets>
    <sheet name="Absicherungskosten" sheetId="6" r:id="rId1"/>
    <sheet name="Input" sheetId="1" r:id="rId2"/>
    <sheet name="Parameter" sheetId="5" r:id="rId3"/>
  </sheets>
  <definedNames>
    <definedName name="ANST_CHF">Parameter!#REF!</definedName>
    <definedName name="ANST_EUR">Parameter!#REF!</definedName>
    <definedName name="ANST_USD">Parameter!#REF!</definedName>
    <definedName name="HK_CHF">Parameter!#REF!</definedName>
    <definedName name="HK_EUR">Parameter!$B$4</definedName>
    <definedName name="HK_USD">Parameter!$C$4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6" l="1"/>
  <c r="C105" i="6"/>
  <c r="B105" i="6"/>
  <c r="D104" i="6"/>
  <c r="C104" i="6"/>
  <c r="B104" i="6"/>
  <c r="D103" i="6"/>
  <c r="C103" i="6"/>
  <c r="B103" i="6"/>
  <c r="D102" i="6"/>
  <c r="C102" i="6"/>
  <c r="B102" i="6"/>
  <c r="D101" i="6"/>
  <c r="C101" i="6"/>
  <c r="B101" i="6"/>
  <c r="D100" i="6"/>
  <c r="C100" i="6"/>
  <c r="B100" i="6"/>
  <c r="D99" i="6"/>
  <c r="C99" i="6"/>
  <c r="B99" i="6"/>
  <c r="D98" i="6"/>
  <c r="C98" i="6"/>
  <c r="B98" i="6"/>
  <c r="D97" i="6"/>
  <c r="C97" i="6"/>
  <c r="B97" i="6"/>
  <c r="D96" i="6"/>
  <c r="C96" i="6"/>
  <c r="B96" i="6"/>
  <c r="D95" i="6"/>
  <c r="C95" i="6"/>
  <c r="B95" i="6"/>
  <c r="D94" i="6"/>
  <c r="C94" i="6"/>
  <c r="B94" i="6"/>
  <c r="D93" i="6"/>
  <c r="C93" i="6"/>
  <c r="B93" i="6"/>
  <c r="D92" i="6"/>
  <c r="C92" i="6"/>
  <c r="B92" i="6"/>
  <c r="D91" i="6"/>
  <c r="C91" i="6"/>
  <c r="B91" i="6"/>
  <c r="D90" i="6"/>
  <c r="C90" i="6"/>
  <c r="B90" i="6"/>
  <c r="D89" i="6"/>
  <c r="C89" i="6"/>
  <c r="B89" i="6"/>
  <c r="D88" i="6"/>
  <c r="C88" i="6"/>
  <c r="B88" i="6"/>
  <c r="D87" i="6"/>
  <c r="C87" i="6"/>
  <c r="B87" i="6"/>
  <c r="D86" i="6"/>
  <c r="C86" i="6"/>
  <c r="B86" i="6"/>
  <c r="D85" i="6"/>
  <c r="C85" i="6"/>
  <c r="B85" i="6"/>
  <c r="D84" i="6"/>
  <c r="C84" i="6"/>
  <c r="B84" i="6"/>
  <c r="D83" i="6"/>
  <c r="C83" i="6"/>
  <c r="B83" i="6"/>
  <c r="D82" i="6"/>
  <c r="C82" i="6"/>
  <c r="B82" i="6"/>
  <c r="D81" i="6"/>
  <c r="C81" i="6"/>
  <c r="B81" i="6"/>
  <c r="D80" i="6"/>
  <c r="C80" i="6"/>
  <c r="B80" i="6"/>
  <c r="D79" i="6"/>
  <c r="C79" i="6"/>
  <c r="B79" i="6"/>
  <c r="D78" i="6"/>
  <c r="C78" i="6"/>
  <c r="B78" i="6"/>
  <c r="D77" i="6"/>
  <c r="C77" i="6"/>
  <c r="B77" i="6"/>
  <c r="D76" i="6"/>
  <c r="C76" i="6"/>
  <c r="B76" i="6"/>
  <c r="D75" i="6"/>
  <c r="C75" i="6"/>
  <c r="B75" i="6"/>
  <c r="D74" i="6"/>
  <c r="C74" i="6"/>
  <c r="B74" i="6"/>
  <c r="D73" i="6"/>
  <c r="C73" i="6"/>
  <c r="B73" i="6"/>
  <c r="D72" i="6"/>
  <c r="C72" i="6"/>
  <c r="B72" i="6"/>
  <c r="D71" i="6"/>
  <c r="C71" i="6"/>
  <c r="B71" i="6"/>
  <c r="D70" i="6"/>
  <c r="C70" i="6"/>
  <c r="B70" i="6"/>
  <c r="D69" i="6"/>
  <c r="C69" i="6"/>
  <c r="B69" i="6"/>
  <c r="D68" i="6"/>
  <c r="C68" i="6"/>
  <c r="B68" i="6"/>
  <c r="D67" i="6"/>
  <c r="C67" i="6"/>
  <c r="B67" i="6"/>
  <c r="D66" i="6"/>
  <c r="C66" i="6"/>
  <c r="B66" i="6"/>
  <c r="D65" i="6"/>
  <c r="C65" i="6"/>
  <c r="B65" i="6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F6" i="6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G9" i="6" l="1"/>
  <c r="G7" i="6"/>
  <c r="G10" i="6"/>
  <c r="G11" i="6"/>
  <c r="G12" i="6"/>
  <c r="H13" i="6"/>
  <c r="G8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B6" i="6" l="1"/>
  <c r="D6" i="6" l="1"/>
  <c r="C6" i="6"/>
  <c r="G6" i="6" s="1"/>
  <c r="G13" i="6" l="1"/>
  <c r="G14" i="6" l="1"/>
  <c r="G15" i="6" l="1"/>
  <c r="G16" i="6" l="1"/>
  <c r="G17" i="6" l="1"/>
  <c r="G18" i="6" l="1"/>
  <c r="G19" i="6" l="1"/>
  <c r="G20" i="6" l="1"/>
  <c r="H21" i="6" l="1"/>
  <c r="G21" i="6"/>
  <c r="H20" i="6" l="1"/>
  <c r="H19" i="6" l="1"/>
  <c r="H18" i="6" l="1"/>
  <c r="H17" i="6" l="1"/>
  <c r="H16" i="6" l="1"/>
  <c r="H15" i="6" l="1"/>
  <c r="H14" i="6" l="1"/>
  <c r="H12" i="6" l="1"/>
  <c r="H11" i="6" l="1"/>
  <c r="H10" i="6" l="1"/>
  <c r="H9" i="6" l="1"/>
  <c r="H8" i="6" l="1"/>
  <c r="H7" i="6" l="1"/>
  <c r="H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Tommasina Tancredi (CH/FA)</author>
  </authors>
  <commentList>
    <comment ref="B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Input: </t>
        </r>
        <r>
          <rPr>
            <sz val="9"/>
            <color indexed="81"/>
            <rFont val="Tahoma"/>
            <family val="2"/>
          </rPr>
          <t>Beispiel per 31.12.2016. Die relevanten Swap-Kurven entsprechen dem arithmetischen Mittel der durch SAV publizierten Swap-Kurven zwischen 30.6.2016 und 30.11.2016</t>
        </r>
      </text>
    </comment>
  </commentList>
</comments>
</file>

<file path=xl/sharedStrings.xml><?xml version="1.0" encoding="utf-8"?>
<sst xmlns="http://schemas.openxmlformats.org/spreadsheetml/2006/main" count="21" uniqueCount="12">
  <si>
    <t>Term</t>
  </si>
  <si>
    <t>CHF</t>
  </si>
  <si>
    <t>EUR</t>
  </si>
  <si>
    <t>USD</t>
  </si>
  <si>
    <t>Basis Hedgekosten</t>
  </si>
  <si>
    <t>Parameter gemäss SAV Richtlinie Kapitel 10.2</t>
  </si>
  <si>
    <t>ab 15</t>
  </si>
  <si>
    <t>t</t>
  </si>
  <si>
    <t>Absicherungskosten</t>
  </si>
  <si>
    <t>Minimalanforderungstest: Szenario Rendite und Lanlebigkeit gemäss Kapitel 10.2</t>
  </si>
  <si>
    <t>1-jähriger Forward</t>
  </si>
  <si>
    <t>Basiskuven: Mittel der relevanten Swap-Kurven der letzten 6 Monaten vor dem Bewertungsstichtag ohne Abschlag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</si>
</sst>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1"/>
      <color theme="1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1"/>
      <name val="Arial"/>
      <family val="2"/>
    </font>
    <font>
      <sz val="11"/>
      <color theme="3" tint="0.399975585192419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 applyFill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164" fontId="0" fillId="0" borderId="0" xfId="1" applyNumberFormat="1" applyFont="1"/>
    <xf numFmtId="0" fontId="6" fillId="0" borderId="0" xfId="0" applyFont="1" applyAlignment="1">
      <alignment horizontal="left"/>
    </xf>
    <xf numFmtId="10" fontId="5" fillId="0" borderId="0" xfId="0" applyNumberFormat="1" applyFont="1" applyAlignment="1">
      <alignment horizontal="right"/>
    </xf>
    <xf numFmtId="164" fontId="0" fillId="0" borderId="0" xfId="0" applyNumberFormat="1"/>
    <xf numFmtId="0" fontId="0" fillId="0" borderId="0" xfId="0" quotePrefix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164" fontId="7" fillId="2" borderId="0" xfId="0" applyNumberFormat="1" applyFont="1" applyFill="1"/>
    <xf numFmtId="0" fontId="2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6A800"/>
      <color rgb="FFFFDC44"/>
      <color rgb="FFB7007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aloise">
  <a:themeElements>
    <a:clrScheme name="Baloise">
      <a:dk1>
        <a:srgbClr val="000000"/>
      </a:dk1>
      <a:lt1>
        <a:srgbClr val="FFFFFF"/>
      </a:lt1>
      <a:dk2>
        <a:srgbClr val="003399"/>
      </a:dk2>
      <a:lt2>
        <a:srgbClr val="EBF0FA"/>
      </a:lt2>
      <a:accent1>
        <a:srgbClr val="00A5D5"/>
      </a:accent1>
      <a:accent2>
        <a:srgbClr val="E64366"/>
      </a:accent2>
      <a:accent3>
        <a:srgbClr val="F6A800"/>
      </a:accent3>
      <a:accent4>
        <a:srgbClr val="FFDC44"/>
      </a:accent4>
      <a:accent5>
        <a:srgbClr val="CCCCCC"/>
      </a:accent5>
      <a:accent6>
        <a:srgbClr val="B7007A"/>
      </a:accent6>
      <a:hlink>
        <a:srgbClr val="B7007A"/>
      </a:hlink>
      <a:folHlink>
        <a:srgbClr val="B7007A"/>
      </a:folHlink>
    </a:clrScheme>
    <a:fontScheme name="Leere Präsentation">
      <a:majorFont>
        <a:latin typeface="Arial"/>
        <a:ea typeface="ヒラギノ角ゴ Pro W3"/>
        <a:cs typeface="ヒラギノ角ゴ Pro W3"/>
      </a:majorFont>
      <a:minorFont>
        <a:latin typeface="Arial"/>
        <a:ea typeface="ヒラギノ角ゴ Pro W3"/>
        <a:cs typeface="ヒラギノ角ゴ Pro W3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de-DE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15" charset="0"/>
            <a:ea typeface="ヒラギノ角ゴ Pro W3" pitchFamily="15" charset="-128"/>
            <a:cs typeface="ヒラギノ角ゴ Pro W3" pitchFamily="15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de-DE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15" charset="0"/>
            <a:ea typeface="ヒラギノ角ゴ Pro W3" pitchFamily="15" charset="-128"/>
            <a:cs typeface="ヒラギノ角ゴ Pro W3" pitchFamily="15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 bIns="0"/>
      <a:lstStyle>
        <a:defPPr marL="342900" indent="-342900">
          <a:spcBef>
            <a:spcPct val="20000"/>
          </a:spcBef>
          <a:buClr>
            <a:schemeClr val="accent1"/>
          </a:buClr>
          <a:buFont typeface="Wingdings" pitchFamily="2" charset="2"/>
          <a:buChar char="à"/>
          <a:defRPr sz="1800" dirty="0">
            <a:solidFill>
              <a:srgbClr val="000000"/>
            </a:solidFill>
          </a:defRPr>
        </a:defPPr>
      </a:lstStyle>
    </a:txDef>
  </a:objectDefaults>
  <a:extraClrSchemeLst>
    <a:extraClrScheme>
      <a:clrScheme name="Leere Präsentation 1">
        <a:dk1>
          <a:srgbClr val="000000"/>
        </a:dk1>
        <a:lt1>
          <a:srgbClr val="FFFFFF"/>
        </a:lt1>
        <a:dk2>
          <a:srgbClr val="004C93"/>
        </a:dk2>
        <a:lt2>
          <a:srgbClr val="FFFFFF"/>
        </a:lt2>
        <a:accent1>
          <a:srgbClr val="FF9900"/>
        </a:accent1>
        <a:accent2>
          <a:srgbClr val="62BDE5"/>
        </a:accent2>
        <a:accent3>
          <a:srgbClr val="FFFFFF"/>
        </a:accent3>
        <a:accent4>
          <a:srgbClr val="000000"/>
        </a:accent4>
        <a:accent5>
          <a:srgbClr val="FFCAAA"/>
        </a:accent5>
        <a:accent6>
          <a:srgbClr val="58ABCF"/>
        </a:accent6>
        <a:hlink>
          <a:srgbClr val="CC0099"/>
        </a:hlink>
        <a:folHlink>
          <a:srgbClr val="CCCCCC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topLeftCell="F1" workbookViewId="0">
      <selection activeCell="F1" sqref="F1"/>
    </sheetView>
  </sheetViews>
  <sheetFormatPr defaultColWidth="9.25" defaultRowHeight="14.25" outlineLevelCol="1" x14ac:dyDescent="0.2"/>
  <cols>
    <col min="1" max="1" width="2.875" hidden="1" customWidth="1" outlineLevel="1"/>
    <col min="2" max="4" width="9.625" hidden="1" customWidth="1" outlineLevel="1"/>
    <col min="5" max="5" width="8.25" hidden="1" customWidth="1" outlineLevel="1"/>
    <col min="6" max="6" width="5.375" customWidth="1" collapsed="1"/>
  </cols>
  <sheetData>
    <row r="1" spans="1:8" ht="15" x14ac:dyDescent="0.25">
      <c r="F1" s="2" t="s">
        <v>9</v>
      </c>
    </row>
    <row r="2" spans="1:8" ht="6.75" customHeight="1" x14ac:dyDescent="0.2"/>
    <row r="3" spans="1:8" ht="15" customHeight="1" x14ac:dyDescent="0.2">
      <c r="A3" s="16" t="s">
        <v>10</v>
      </c>
      <c r="B3" s="16"/>
      <c r="C3" s="16"/>
      <c r="D3" s="16"/>
      <c r="F3" s="13" t="s">
        <v>8</v>
      </c>
    </row>
    <row r="4" spans="1:8" ht="4.5" customHeight="1" x14ac:dyDescent="0.2">
      <c r="A4" s="14"/>
      <c r="B4" s="14"/>
      <c r="C4" s="14"/>
      <c r="D4" s="14"/>
      <c r="F4" s="13"/>
    </row>
    <row r="5" spans="1:8" ht="15" x14ac:dyDescent="0.25">
      <c r="A5" s="6" t="s">
        <v>7</v>
      </c>
      <c r="B5" s="3" t="s">
        <v>1</v>
      </c>
      <c r="C5" s="3" t="s">
        <v>2</v>
      </c>
      <c r="D5" s="3" t="s">
        <v>3</v>
      </c>
      <c r="F5" s="6" t="s">
        <v>7</v>
      </c>
      <c r="G5" s="3" t="s">
        <v>2</v>
      </c>
      <c r="H5" s="3" t="s">
        <v>3</v>
      </c>
    </row>
    <row r="6" spans="1:8" x14ac:dyDescent="0.2">
      <c r="A6">
        <v>0</v>
      </c>
      <c r="B6" s="8">
        <f>+Input!B6</f>
        <v>-6.4949437691257635E-3</v>
      </c>
      <c r="C6" s="8">
        <f>+Input!C6</f>
        <v>-1.5273290361506062E-3</v>
      </c>
      <c r="D6" s="8">
        <f>+Input!D6</f>
        <v>1.1025926221947464E-2</v>
      </c>
      <c r="E6" s="8"/>
      <c r="F6">
        <f>+A6</f>
        <v>0</v>
      </c>
      <c r="G6" s="11">
        <f t="shared" ref="G6:G21" si="0">+C6-$B6+HK_EUR</f>
        <v>6.467614732975158E-3</v>
      </c>
      <c r="H6" s="11">
        <f t="shared" ref="H6:H21" si="1">+D6-$B6+HK_USD</f>
        <v>2.0020869991073227E-2</v>
      </c>
    </row>
    <row r="7" spans="1:8" x14ac:dyDescent="0.2">
      <c r="A7">
        <f>+A6+1</f>
        <v>1</v>
      </c>
      <c r="B7" s="8">
        <f>+(1+Input!B7)^(Input!$A7)/(1+Input!B6)^(Input!$A6)-1</f>
        <v>-7.9442930035450443E-3</v>
      </c>
      <c r="C7" s="8">
        <f>+(1+Input!C7)^(Input!$A7)/(1+Input!C6)^(Input!$A6)-1</f>
        <v>-2.3967616555319315E-3</v>
      </c>
      <c r="D7" s="8">
        <f>+(1+Input!D7)^(Input!$A7)/(1+Input!D6)^(Input!$A6)-1</f>
        <v>9.2751194366331724E-3</v>
      </c>
      <c r="E7" s="8"/>
      <c r="F7">
        <f>+F6+1</f>
        <v>1</v>
      </c>
      <c r="G7" s="11">
        <f t="shared" si="0"/>
        <v>7.0475313480131124E-3</v>
      </c>
      <c r="H7" s="11">
        <f t="shared" si="1"/>
        <v>1.9719412440178215E-2</v>
      </c>
    </row>
    <row r="8" spans="1:8" x14ac:dyDescent="0.2">
      <c r="A8">
        <f t="shared" ref="A8:A71" si="2">+A7+1</f>
        <v>2</v>
      </c>
      <c r="B8" s="8">
        <f>+(1+Input!B8)^(Input!$A8)/(1+Input!B7)^(Input!$A7)-1</f>
        <v>-6.3521231590177862E-3</v>
      </c>
      <c r="C8" s="8">
        <f>+(1+Input!C8)^(Input!$A8)/(1+Input!C7)^(Input!$A7)-1</f>
        <v>-1.25112817481976E-3</v>
      </c>
      <c r="D8" s="8">
        <f>+(1+Input!D8)^(Input!$A8)/(1+Input!D7)^(Input!$A7)-1</f>
        <v>1.2886089053175231E-2</v>
      </c>
      <c r="E8" s="8"/>
      <c r="F8">
        <f t="shared" ref="F8:F20" si="3">+F7+1</f>
        <v>2</v>
      </c>
      <c r="G8" s="11">
        <f t="shared" si="0"/>
        <v>6.6009949841980258E-3</v>
      </c>
      <c r="H8" s="11">
        <f t="shared" si="1"/>
        <v>2.1738212212193016E-2</v>
      </c>
    </row>
    <row r="9" spans="1:8" x14ac:dyDescent="0.2">
      <c r="A9">
        <f t="shared" si="2"/>
        <v>3</v>
      </c>
      <c r="B9" s="8">
        <f>+(1+Input!B9)^(Input!$A9)/(1+Input!B8)^(Input!$A8)-1</f>
        <v>-5.0315621697371027E-3</v>
      </c>
      <c r="C9" s="8">
        <f>+(1+Input!C9)^(Input!$A9)/(1+Input!C8)^(Input!$A8)-1</f>
        <v>-1.0001457993558116E-4</v>
      </c>
      <c r="D9" s="8">
        <f>+(1+Input!D9)^(Input!$A9)/(1+Input!D8)^(Input!$A8)-1</f>
        <v>1.4510934997420177E-2</v>
      </c>
      <c r="E9" s="8"/>
      <c r="F9">
        <f t="shared" si="3"/>
        <v>3</v>
      </c>
      <c r="G9" s="11">
        <f t="shared" si="0"/>
        <v>6.4315475898015211E-3</v>
      </c>
      <c r="H9" s="11">
        <f t="shared" si="1"/>
        <v>2.2042497167157279E-2</v>
      </c>
    </row>
    <row r="10" spans="1:8" x14ac:dyDescent="0.2">
      <c r="A10">
        <f t="shared" si="2"/>
        <v>4</v>
      </c>
      <c r="B10" s="8">
        <f>+(1+Input!B10)^(Input!$A10)/(1+Input!B9)^(Input!$A9)-1</f>
        <v>-3.3334634987703948E-3</v>
      </c>
      <c r="C10" s="8">
        <f>+(1+Input!C10)^(Input!$A10)/(1+Input!C9)^(Input!$A9)-1</f>
        <v>2.3390585651235085E-3</v>
      </c>
      <c r="D10" s="8">
        <f>+(1+Input!D10)^(Input!$A10)/(1+Input!D9)^(Input!$A9)-1</f>
        <v>1.5741983392720149E-2</v>
      </c>
      <c r="E10" s="8"/>
      <c r="F10">
        <f t="shared" si="3"/>
        <v>4</v>
      </c>
      <c r="G10" s="11">
        <f t="shared" si="0"/>
        <v>7.1725220638939029E-3</v>
      </c>
      <c r="H10" s="11">
        <f t="shared" si="1"/>
        <v>2.1575446891490543E-2</v>
      </c>
    </row>
    <row r="11" spans="1:8" x14ac:dyDescent="0.2">
      <c r="A11">
        <f t="shared" si="2"/>
        <v>5</v>
      </c>
      <c r="B11" s="8">
        <f>+(1+Input!B11)^(Input!$A11)/(1+Input!B10)^(Input!$A10)-1</f>
        <v>-1.3404989687388902E-3</v>
      </c>
      <c r="C11" s="8">
        <f>+(1+Input!C11)^(Input!$A11)/(1+Input!C10)^(Input!$A10)-1</f>
        <v>4.2368060412405484E-3</v>
      </c>
      <c r="D11" s="8">
        <f>+(1+Input!D11)^(Input!$A11)/(1+Input!D10)^(Input!$A10)-1</f>
        <v>1.7395353321917328E-2</v>
      </c>
      <c r="E11" s="8"/>
      <c r="F11">
        <f t="shared" si="3"/>
        <v>5</v>
      </c>
      <c r="G11" s="11">
        <f t="shared" si="0"/>
        <v>7.0773050099794382E-3</v>
      </c>
      <c r="H11" s="11">
        <f t="shared" si="1"/>
        <v>2.1235852290656217E-2</v>
      </c>
    </row>
    <row r="12" spans="1:8" x14ac:dyDescent="0.2">
      <c r="A12">
        <f t="shared" si="2"/>
        <v>6</v>
      </c>
      <c r="B12" s="8">
        <f>+(1+Input!B12)^(Input!$A12)/(1+Input!B11)^(Input!$A11)-1</f>
        <v>4.2975946433854162E-4</v>
      </c>
      <c r="C12" s="8">
        <f>+(1+Input!C12)^(Input!$A12)/(1+Input!C11)^(Input!$A11)-1</f>
        <v>7.0888640008313075E-3</v>
      </c>
      <c r="D12" s="8">
        <f>+(1+Input!D12)^(Input!$A12)/(1+Input!D11)^(Input!$A11)-1</f>
        <v>1.8671596497350063E-2</v>
      </c>
      <c r="E12" s="8"/>
      <c r="F12">
        <f t="shared" si="3"/>
        <v>6</v>
      </c>
      <c r="G12" s="11">
        <f t="shared" si="0"/>
        <v>8.1591045364927655E-3</v>
      </c>
      <c r="H12" s="11">
        <f t="shared" si="1"/>
        <v>2.074183703301152E-2</v>
      </c>
    </row>
    <row r="13" spans="1:8" x14ac:dyDescent="0.2">
      <c r="A13">
        <f t="shared" si="2"/>
        <v>7</v>
      </c>
      <c r="B13" s="8">
        <f>+(1+Input!B13)^(Input!$A13)/(1+Input!B12)^(Input!$A12)-1</f>
        <v>2.0143115202198025E-3</v>
      </c>
      <c r="C13" s="8">
        <f>+(1+Input!C13)^(Input!$A13)/(1+Input!C12)^(Input!$A12)-1</f>
        <v>9.48098814167464E-3</v>
      </c>
      <c r="D13" s="8">
        <f>+(1+Input!D13)^(Input!$A13)/(1+Input!D12)^(Input!$A12)-1</f>
        <v>1.9513253802722064E-2</v>
      </c>
      <c r="E13" s="8"/>
      <c r="F13">
        <f t="shared" si="3"/>
        <v>7</v>
      </c>
      <c r="G13" s="11">
        <f t="shared" si="0"/>
        <v>8.9666766214548371E-3</v>
      </c>
      <c r="H13" s="11">
        <f>+D13-$B13+HK_USD</f>
        <v>1.999894228250226E-2</v>
      </c>
    </row>
    <row r="14" spans="1:8" x14ac:dyDescent="0.2">
      <c r="A14">
        <f t="shared" si="2"/>
        <v>8</v>
      </c>
      <c r="B14" s="8">
        <f>+(1+Input!B14)^(Input!$A14)/(1+Input!B13)^(Input!$A13)-1</f>
        <v>2.2846908824811774E-3</v>
      </c>
      <c r="C14" s="8">
        <f>+(1+Input!C14)^(Input!$A14)/(1+Input!C13)^(Input!$A13)-1</f>
        <v>1.162106054250156E-2</v>
      </c>
      <c r="D14" s="8">
        <f>+(1+Input!D14)^(Input!$A14)/(1+Input!D13)^(Input!$A13)-1</f>
        <v>2.0206760094042098E-2</v>
      </c>
      <c r="E14" s="8"/>
      <c r="F14">
        <f t="shared" si="3"/>
        <v>8</v>
      </c>
      <c r="G14" s="11">
        <f t="shared" si="0"/>
        <v>1.0836369660020382E-2</v>
      </c>
      <c r="H14" s="11">
        <f t="shared" si="1"/>
        <v>2.0422069211560919E-2</v>
      </c>
    </row>
    <row r="15" spans="1:8" x14ac:dyDescent="0.2">
      <c r="A15">
        <f t="shared" si="2"/>
        <v>9</v>
      </c>
      <c r="B15" s="8">
        <f>+(1+Input!B15)^(Input!$A15)/(1+Input!B14)^(Input!$A14)-1</f>
        <v>3.4819921855377967E-3</v>
      </c>
      <c r="C15" s="8">
        <f>+(1+Input!C15)^(Input!$A15)/(1+Input!C14)^(Input!$A14)-1</f>
        <v>1.3054097428675471E-2</v>
      </c>
      <c r="D15" s="8">
        <f>+(1+Input!D15)^(Input!$A15)/(1+Input!D14)^(Input!$A14)-1</f>
        <v>2.0873844206014791E-2</v>
      </c>
      <c r="E15" s="8"/>
      <c r="F15">
        <f t="shared" si="3"/>
        <v>9</v>
      </c>
      <c r="G15" s="11">
        <f t="shared" si="0"/>
        <v>1.1072105243137674E-2</v>
      </c>
      <c r="H15" s="11">
        <f t="shared" si="1"/>
        <v>1.9891852020476993E-2</v>
      </c>
    </row>
    <row r="16" spans="1:8" x14ac:dyDescent="0.2">
      <c r="A16">
        <f t="shared" si="2"/>
        <v>10</v>
      </c>
      <c r="B16" s="8">
        <f>+(1+Input!B16)^(Input!$A16)/(1+Input!B15)^(Input!$A15)-1</f>
        <v>3.2513075580455908E-3</v>
      </c>
      <c r="C16" s="8">
        <f>+(1+Input!C16)^(Input!$A16)/(1+Input!C15)^(Input!$A15)-1</f>
        <v>1.3783725252143775E-2</v>
      </c>
      <c r="D16" s="8">
        <f>+(1+Input!D16)^(Input!$A16)/(1+Input!D15)^(Input!$A15)-1</f>
        <v>2.1490894639021541E-2</v>
      </c>
      <c r="E16" s="8"/>
      <c r="F16">
        <f t="shared" si="3"/>
        <v>10</v>
      </c>
      <c r="G16" s="11">
        <f t="shared" si="0"/>
        <v>1.2032417694098184E-2</v>
      </c>
      <c r="H16" s="11">
        <f t="shared" si="1"/>
        <v>2.0739587080975948E-2</v>
      </c>
    </row>
    <row r="17" spans="1:8" x14ac:dyDescent="0.2">
      <c r="A17">
        <f t="shared" si="2"/>
        <v>11</v>
      </c>
      <c r="B17" s="8">
        <f>+(1+Input!B17)^(Input!$A17)/(1+Input!B16)^(Input!$A16)-1</f>
        <v>3.229021207680649E-3</v>
      </c>
      <c r="C17" s="8">
        <f>+(1+Input!C17)^(Input!$A17)/(1+Input!C16)^(Input!$A16)-1</f>
        <v>1.4284570792154394E-2</v>
      </c>
      <c r="D17" s="8">
        <f>+(1+Input!D17)^(Input!$A17)/(1+Input!D16)^(Input!$A16)-1</f>
        <v>2.2021354401456472E-2</v>
      </c>
      <c r="E17" s="8"/>
      <c r="F17">
        <f t="shared" si="3"/>
        <v>11</v>
      </c>
      <c r="G17" s="11">
        <f t="shared" si="0"/>
        <v>1.2555549584473745E-2</v>
      </c>
      <c r="H17" s="11">
        <f t="shared" si="1"/>
        <v>2.1292333193775822E-2</v>
      </c>
    </row>
    <row r="18" spans="1:8" x14ac:dyDescent="0.2">
      <c r="A18">
        <f t="shared" si="2"/>
        <v>12</v>
      </c>
      <c r="B18" s="8">
        <f>+(1+Input!B18)^(Input!$A18)/(1+Input!B17)^(Input!$A17)-1</f>
        <v>3.9377545003755898E-3</v>
      </c>
      <c r="C18" s="8">
        <f>+(1+Input!C18)^(Input!$A18)/(1+Input!C17)^(Input!$A17)-1</f>
        <v>1.4597803192197167E-2</v>
      </c>
      <c r="D18" s="8">
        <f>+(1+Input!D18)^(Input!$A18)/(1+Input!D17)^(Input!$A17)-1</f>
        <v>2.2416709495932441E-2</v>
      </c>
      <c r="E18" s="8"/>
      <c r="F18">
        <f t="shared" si="3"/>
        <v>12</v>
      </c>
      <c r="G18" s="11">
        <f t="shared" si="0"/>
        <v>1.2160048691821577E-2</v>
      </c>
      <c r="H18" s="11">
        <f t="shared" si="1"/>
        <v>2.097895499555685E-2</v>
      </c>
    </row>
    <row r="19" spans="1:8" x14ac:dyDescent="0.2">
      <c r="A19">
        <f t="shared" si="2"/>
        <v>13</v>
      </c>
      <c r="B19" s="8">
        <f>+(1+Input!B19)^(Input!$A19)/(1+Input!B18)^(Input!$A18)-1</f>
        <v>5.3411669052458866E-3</v>
      </c>
      <c r="C19" s="8">
        <f>+(1+Input!C19)^(Input!$A19)/(1+Input!C18)^(Input!$A18)-1</f>
        <v>1.4806557398482356E-2</v>
      </c>
      <c r="D19" s="8">
        <f>+(1+Input!D19)^(Input!$A19)/(1+Input!D18)^(Input!$A18)-1</f>
        <v>2.2728772905126204E-2</v>
      </c>
      <c r="E19" s="8"/>
      <c r="F19">
        <f t="shared" si="3"/>
        <v>13</v>
      </c>
      <c r="G19" s="11">
        <f t="shared" si="0"/>
        <v>1.0965390493236469E-2</v>
      </c>
      <c r="H19" s="11">
        <f t="shared" si="1"/>
        <v>1.9887605999880317E-2</v>
      </c>
    </row>
    <row r="20" spans="1:8" x14ac:dyDescent="0.2">
      <c r="A20">
        <f t="shared" si="2"/>
        <v>14</v>
      </c>
      <c r="B20" s="8">
        <f>+(1+Input!B20)^(Input!$A20)/(1+Input!B19)^(Input!$A19)-1</f>
        <v>7.3710524744912131E-3</v>
      </c>
      <c r="C20" s="8">
        <f>+(1+Input!C20)^(Input!$A20)/(1+Input!C19)^(Input!$A19)-1</f>
        <v>1.4894358151329667E-2</v>
      </c>
      <c r="D20" s="8">
        <f>+(1+Input!D20)^(Input!$A20)/(1+Input!D19)^(Input!$A19)-1</f>
        <v>2.294970322391654E-2</v>
      </c>
      <c r="E20" s="8"/>
      <c r="F20">
        <f t="shared" si="3"/>
        <v>14</v>
      </c>
      <c r="G20" s="11">
        <f t="shared" si="0"/>
        <v>9.0233056768384539E-3</v>
      </c>
      <c r="H20" s="11">
        <f t="shared" si="1"/>
        <v>1.8078650749425326E-2</v>
      </c>
    </row>
    <row r="21" spans="1:8" x14ac:dyDescent="0.2">
      <c r="A21">
        <f t="shared" si="2"/>
        <v>15</v>
      </c>
      <c r="B21" s="8">
        <f>+(1+Input!B21)^(Input!$A21)/(1+Input!B20)^(Input!$A20)-1</f>
        <v>9.8659743562241609E-3</v>
      </c>
      <c r="C21" s="8">
        <f>+(1+Input!C21)^(Input!$A21)/(1+Input!C20)^(Input!$A20)-1</f>
        <v>1.4819411532304594E-2</v>
      </c>
      <c r="D21" s="8">
        <f>+(1+Input!D21)^(Input!$A21)/(1+Input!D20)^(Input!$A20)-1</f>
        <v>2.3097719124133276E-2</v>
      </c>
      <c r="E21" s="8"/>
      <c r="F21" s="12" t="s">
        <v>6</v>
      </c>
      <c r="G21" s="11">
        <f t="shared" si="0"/>
        <v>6.4534371760804326E-3</v>
      </c>
      <c r="H21" s="11">
        <f t="shared" si="1"/>
        <v>1.5731744767909114E-2</v>
      </c>
    </row>
    <row r="22" spans="1:8" x14ac:dyDescent="0.2">
      <c r="A22">
        <f t="shared" si="2"/>
        <v>16</v>
      </c>
      <c r="B22" s="8">
        <f>+(1+Input!B22)^(Input!$A22)/(1+Input!B21)^(Input!$A21)-1</f>
        <v>1.2126928892058908E-2</v>
      </c>
      <c r="C22" s="8">
        <f>+(1+Input!C22)^(Input!$A22)/(1+Input!C21)^(Input!$A21)-1</f>
        <v>1.4278801383681206E-2</v>
      </c>
      <c r="D22" s="8">
        <f>+(1+Input!D22)^(Input!$A22)/(1+Input!D21)^(Input!$A21)-1</f>
        <v>2.3137454322104789E-2</v>
      </c>
      <c r="E22" s="8"/>
      <c r="G22" s="11"/>
      <c r="H22" s="11"/>
    </row>
    <row r="23" spans="1:8" x14ac:dyDescent="0.2">
      <c r="A23">
        <f t="shared" si="2"/>
        <v>17</v>
      </c>
      <c r="B23" s="8">
        <f>+(1+Input!B23)^(Input!$A23)/(1+Input!B22)^(Input!$A22)-1</f>
        <v>1.4121286544439116E-2</v>
      </c>
      <c r="C23" s="8">
        <f>+(1+Input!C23)^(Input!$A23)/(1+Input!C22)^(Input!$A22)-1</f>
        <v>1.3306318712788867E-2</v>
      </c>
      <c r="D23" s="8">
        <f>+(1+Input!D23)^(Input!$A23)/(1+Input!D22)^(Input!$A22)-1</f>
        <v>2.311220334957631E-2</v>
      </c>
      <c r="E23" s="8"/>
      <c r="G23" s="11"/>
      <c r="H23" s="11"/>
    </row>
    <row r="24" spans="1:8" x14ac:dyDescent="0.2">
      <c r="A24">
        <f t="shared" si="2"/>
        <v>18</v>
      </c>
      <c r="B24" s="8">
        <f>+(1+Input!B24)^(Input!$A24)/(1+Input!B23)^(Input!$A23)-1</f>
        <v>1.5868717862376869E-2</v>
      </c>
      <c r="C24" s="8">
        <f>+(1+Input!C24)^(Input!$A24)/(1+Input!C23)^(Input!$A23)-1</f>
        <v>1.1922992297379142E-2</v>
      </c>
      <c r="D24" s="8">
        <f>+(1+Input!D24)^(Input!$A24)/(1+Input!D23)^(Input!$A23)-1</f>
        <v>2.3010776968388047E-2</v>
      </c>
      <c r="E24" s="8"/>
      <c r="G24" s="11"/>
      <c r="H24" s="11"/>
    </row>
    <row r="25" spans="1:8" x14ac:dyDescent="0.2">
      <c r="A25">
        <f t="shared" si="2"/>
        <v>19</v>
      </c>
      <c r="B25" s="8">
        <f>+(1+Input!B25)^(Input!$A25)/(1+Input!B24)^(Input!$A24)-1</f>
        <v>1.7445086523782738E-2</v>
      </c>
      <c r="C25" s="8">
        <f>+(1+Input!C25)^(Input!$A25)/(1+Input!C24)^(Input!$A24)-1</f>
        <v>1.0168615750697496E-2</v>
      </c>
      <c r="D25" s="8">
        <f>+(1+Input!D25)^(Input!$A25)/(1+Input!D24)^(Input!$A24)-1</f>
        <v>2.2844090210175416E-2</v>
      </c>
      <c r="E25" s="8"/>
      <c r="G25" s="11"/>
      <c r="H25" s="11"/>
    </row>
    <row r="26" spans="1:8" x14ac:dyDescent="0.2">
      <c r="A26">
        <f t="shared" si="2"/>
        <v>20</v>
      </c>
      <c r="B26" s="8">
        <f>+(1+Input!B26)^(Input!$A26)/(1+Input!B25)^(Input!$A25)-1</f>
        <v>1.8760329465501879E-2</v>
      </c>
      <c r="C26" s="8">
        <f>+(1+Input!C26)^(Input!$A26)/(1+Input!C25)^(Input!$A25)-1</f>
        <v>8.2759000268093352E-3</v>
      </c>
      <c r="D26" s="8">
        <f>+(1+Input!D26)^(Input!$A26)/(1+Input!D25)^(Input!$A25)-1</f>
        <v>2.2584070428671277E-2</v>
      </c>
      <c r="E26" s="8"/>
      <c r="G26" s="11"/>
      <c r="H26" s="11"/>
    </row>
    <row r="27" spans="1:8" x14ac:dyDescent="0.2">
      <c r="A27">
        <f t="shared" si="2"/>
        <v>21</v>
      </c>
      <c r="B27" s="8">
        <f>+(1+Input!B27)^(Input!$A27)/(1+Input!B26)^(Input!$A26)-1</f>
        <v>1.9956724070171461E-2</v>
      </c>
      <c r="C27" s="8">
        <f>+(1+Input!C27)^(Input!$A27)/(1+Input!C26)^(Input!$A26)-1</f>
        <v>7.0480144634048614E-3</v>
      </c>
      <c r="D27" s="8">
        <f>+(1+Input!D27)^(Input!$A27)/(1+Input!D26)^(Input!$A26)-1</f>
        <v>2.226137999055533E-2</v>
      </c>
      <c r="E27" s="8"/>
      <c r="G27" s="11"/>
      <c r="H27" s="11"/>
    </row>
    <row r="28" spans="1:8" x14ac:dyDescent="0.2">
      <c r="A28">
        <f t="shared" si="2"/>
        <v>22</v>
      </c>
      <c r="B28" s="8">
        <f>+(1+Input!B28)^(Input!$A28)/(1+Input!B27)^(Input!$A27)-1</f>
        <v>2.1016536663017726E-2</v>
      </c>
      <c r="C28" s="8">
        <f>+(1+Input!C28)^(Input!$A28)/(1+Input!C27)^(Input!$A27)-1</f>
        <v>6.5712645074069709E-3</v>
      </c>
      <c r="D28" s="8">
        <f>+(1+Input!D28)^(Input!$A28)/(1+Input!D27)^(Input!$A27)-1</f>
        <v>2.1865694263423885E-2</v>
      </c>
      <c r="E28" s="8"/>
      <c r="G28" s="11"/>
      <c r="H28" s="11"/>
    </row>
    <row r="29" spans="1:8" x14ac:dyDescent="0.2">
      <c r="A29">
        <f t="shared" si="2"/>
        <v>23</v>
      </c>
      <c r="B29" s="8">
        <f>+(1+Input!B29)^(Input!$A29)/(1+Input!B28)^(Input!$A28)-1</f>
        <v>2.2001708439716827E-2</v>
      </c>
      <c r="C29" s="8">
        <f>+(1+Input!C29)^(Input!$A29)/(1+Input!C28)^(Input!$A28)-1</f>
        <v>6.7312426578756135E-3</v>
      </c>
      <c r="D29" s="8">
        <f>+(1+Input!D29)^(Input!$A29)/(1+Input!D28)^(Input!$A28)-1</f>
        <v>2.1400422752228865E-2</v>
      </c>
      <c r="E29" s="8"/>
      <c r="G29" s="11"/>
      <c r="H29" s="11"/>
    </row>
    <row r="30" spans="1:8" x14ac:dyDescent="0.2">
      <c r="A30">
        <f t="shared" si="2"/>
        <v>24</v>
      </c>
      <c r="B30" s="8">
        <f>+(1+Input!B30)^(Input!$A30)/(1+Input!B29)^(Input!$A29)-1</f>
        <v>2.2794127413350296E-2</v>
      </c>
      <c r="C30" s="8">
        <f>+(1+Input!C30)^(Input!$A30)/(1+Input!C29)^(Input!$A29)-1</f>
        <v>7.4503547650819346E-3</v>
      </c>
      <c r="D30" s="8">
        <f>+(1+Input!D30)^(Input!$A30)/(1+Input!D29)^(Input!$A29)-1</f>
        <v>2.0852155262410355E-2</v>
      </c>
      <c r="E30" s="8"/>
      <c r="G30" s="11"/>
      <c r="H30" s="11"/>
    </row>
    <row r="31" spans="1:8" x14ac:dyDescent="0.2">
      <c r="A31">
        <f t="shared" si="2"/>
        <v>25</v>
      </c>
      <c r="B31" s="8">
        <f>+(1+Input!B31)^(Input!$A31)/(1+Input!B30)^(Input!$A30)-1</f>
        <v>2.3539024496881611E-2</v>
      </c>
      <c r="C31" s="8">
        <f>+(1+Input!C31)^(Input!$A31)/(1+Input!C30)^(Input!$A30)-1</f>
        <v>8.6336087531160288E-3</v>
      </c>
      <c r="D31" s="8">
        <f>+(1+Input!D31)^(Input!$A31)/(1+Input!D30)^(Input!$A30)-1</f>
        <v>2.0234518262565171E-2</v>
      </c>
      <c r="E31" s="8"/>
      <c r="G31" s="11"/>
      <c r="H31" s="11"/>
    </row>
    <row r="32" spans="1:8" x14ac:dyDescent="0.2">
      <c r="A32">
        <f t="shared" si="2"/>
        <v>26</v>
      </c>
      <c r="B32" s="8">
        <f>+(1+Input!B32)^(Input!$A32)/(1+Input!B31)^(Input!$A31)-1</f>
        <v>2.4203448694315011E-2</v>
      </c>
      <c r="C32" s="8">
        <f>+(1+Input!C32)^(Input!$A32)/(1+Input!C31)^(Input!$A31)-1</f>
        <v>1.0226521877646944E-2</v>
      </c>
      <c r="D32" s="8">
        <f>+(1+Input!D32)^(Input!$A32)/(1+Input!D31)^(Input!$A31)-1</f>
        <v>1.9541315256683012E-2</v>
      </c>
      <c r="E32" s="8"/>
      <c r="G32" s="11"/>
      <c r="H32" s="11"/>
    </row>
    <row r="33" spans="1:8" x14ac:dyDescent="0.2">
      <c r="A33">
        <f t="shared" si="2"/>
        <v>27</v>
      </c>
      <c r="B33" s="8">
        <f>+(1+Input!B33)^(Input!$A33)/(1+Input!B32)^(Input!$A32)-1</f>
        <v>2.4841839104000174E-2</v>
      </c>
      <c r="C33" s="8">
        <f>+(1+Input!C33)^(Input!$A33)/(1+Input!C32)^(Input!$A32)-1</f>
        <v>1.2196724112369495E-2</v>
      </c>
      <c r="D33" s="8">
        <f>+(1+Input!D33)^(Input!$A33)/(1+Input!D32)^(Input!$A32)-1</f>
        <v>1.876765610853881E-2</v>
      </c>
      <c r="E33" s="8"/>
      <c r="G33" s="11"/>
      <c r="H33" s="11"/>
    </row>
    <row r="34" spans="1:8" x14ac:dyDescent="0.2">
      <c r="A34">
        <f t="shared" si="2"/>
        <v>28</v>
      </c>
      <c r="B34" s="8">
        <f>+(1+Input!B34)^(Input!$A34)/(1+Input!B33)^(Input!$A33)-1</f>
        <v>2.5327242483028423E-2</v>
      </c>
      <c r="C34" s="8">
        <f>+(1+Input!C34)^(Input!$A34)/(1+Input!C33)^(Input!$A33)-1</f>
        <v>1.4483671472049986E-2</v>
      </c>
      <c r="D34" s="8">
        <f>+(1+Input!D34)^(Input!$A34)/(1+Input!D33)^(Input!$A33)-1</f>
        <v>1.7922130245164425E-2</v>
      </c>
      <c r="E34" s="8"/>
      <c r="G34" s="11"/>
      <c r="H34" s="11"/>
    </row>
    <row r="35" spans="1:8" x14ac:dyDescent="0.2">
      <c r="A35">
        <f t="shared" si="2"/>
        <v>29</v>
      </c>
      <c r="B35" s="8">
        <f>+(1+Input!B35)^(Input!$A35)/(1+Input!B34)^(Input!$A34)-1</f>
        <v>2.5802067573151177E-2</v>
      </c>
      <c r="C35" s="8">
        <f>+(1+Input!C35)^(Input!$A35)/(1+Input!C34)^(Input!$A34)-1</f>
        <v>1.7096980670717077E-2</v>
      </c>
      <c r="D35" s="8">
        <f>+(1+Input!D35)^(Input!$A35)/(1+Input!D34)^(Input!$A34)-1</f>
        <v>1.6996476795030357E-2</v>
      </c>
      <c r="E35" s="8"/>
      <c r="G35" s="11"/>
      <c r="H35" s="11"/>
    </row>
    <row r="36" spans="1:8" x14ac:dyDescent="0.2">
      <c r="A36">
        <f t="shared" si="2"/>
        <v>30</v>
      </c>
      <c r="B36" s="8">
        <f>+(1+Input!B36)^(Input!$A36)/(1+Input!B35)^(Input!$A35)-1</f>
        <v>2.6227459018999921E-2</v>
      </c>
      <c r="C36" s="8">
        <f>+(1+Input!C36)^(Input!$A36)/(1+Input!C35)^(Input!$A35)-1</f>
        <v>1.9906287402884137E-2</v>
      </c>
      <c r="D36" s="8">
        <f>+(1+Input!D36)^(Input!$A36)/(1+Input!D35)^(Input!$A35)-1</f>
        <v>1.6058045982180191E-2</v>
      </c>
      <c r="E36" s="8"/>
      <c r="G36" s="11"/>
      <c r="H36" s="11"/>
    </row>
    <row r="37" spans="1:8" x14ac:dyDescent="0.2">
      <c r="A37">
        <f t="shared" si="2"/>
        <v>31</v>
      </c>
      <c r="B37" s="8">
        <f>+(1+Input!B37)^(Input!$A37)/(1+Input!B36)^(Input!$A36)-1</f>
        <v>2.6652685591455061E-2</v>
      </c>
      <c r="C37" s="8">
        <f>+(1+Input!C37)^(Input!$A37)/(1+Input!C36)^(Input!$A36)-1</f>
        <v>2.2489344118700849E-2</v>
      </c>
      <c r="D37" s="8">
        <f>+(1+Input!D37)^(Input!$A37)/(1+Input!D36)^(Input!$A36)-1</f>
        <v>1.5345522215863827E-2</v>
      </c>
      <c r="E37" s="8"/>
      <c r="G37" s="11"/>
      <c r="H37" s="11"/>
    </row>
    <row r="38" spans="1:8" x14ac:dyDescent="0.2">
      <c r="A38">
        <f t="shared" si="2"/>
        <v>32</v>
      </c>
      <c r="B38" s="8">
        <f>+(1+Input!B38)^(Input!$A38)/(1+Input!B37)^(Input!$A37)-1</f>
        <v>2.695065796649021E-2</v>
      </c>
      <c r="C38" s="8">
        <f>+(1+Input!C38)^(Input!$A38)/(1+Input!C37)^(Input!$A37)-1</f>
        <v>2.4672800274722295E-2</v>
      </c>
      <c r="D38" s="8">
        <f>+(1+Input!D38)^(Input!$A38)/(1+Input!D37)^(Input!$A37)-1</f>
        <v>1.4923193347119001E-2</v>
      </c>
      <c r="E38" s="8"/>
      <c r="G38" s="11"/>
      <c r="H38" s="11"/>
    </row>
    <row r="39" spans="1:8" x14ac:dyDescent="0.2">
      <c r="A39">
        <f t="shared" si="2"/>
        <v>33</v>
      </c>
      <c r="B39" s="8">
        <f>+(1+Input!B39)^(Input!$A39)/(1+Input!B38)^(Input!$A38)-1</f>
        <v>2.7257902682633839E-2</v>
      </c>
      <c r="C39" s="8">
        <f>+(1+Input!C39)^(Input!$A39)/(1+Input!C38)^(Input!$A38)-1</f>
        <v>2.6609706531541821E-2</v>
      </c>
      <c r="D39" s="8">
        <f>+(1+Input!D39)^(Input!$A39)/(1+Input!D38)^(Input!$A38)-1</f>
        <v>1.4721304971368587E-2</v>
      </c>
      <c r="E39" s="8"/>
      <c r="G39" s="11"/>
      <c r="H39" s="11"/>
    </row>
    <row r="40" spans="1:8" x14ac:dyDescent="0.2">
      <c r="A40">
        <f t="shared" si="2"/>
        <v>34</v>
      </c>
      <c r="B40" s="8">
        <f>+(1+Input!B40)^(Input!$A40)/(1+Input!B39)^(Input!$A39)-1</f>
        <v>2.7533929604468099E-2</v>
      </c>
      <c r="C40" s="8">
        <f>+(1+Input!C40)^(Input!$A40)/(1+Input!C39)^(Input!$A39)-1</f>
        <v>2.8308892187837165E-2</v>
      </c>
      <c r="D40" s="8">
        <f>+(1+Input!D40)^(Input!$A40)/(1+Input!D39)^(Input!$A39)-1</f>
        <v>1.4718643459513236E-2</v>
      </c>
      <c r="E40" s="8"/>
      <c r="G40" s="11"/>
      <c r="H40" s="11"/>
    </row>
    <row r="41" spans="1:8" x14ac:dyDescent="0.2">
      <c r="A41">
        <f t="shared" si="2"/>
        <v>35</v>
      </c>
      <c r="B41" s="8">
        <f>+(1+Input!B41)^(Input!$A41)/(1+Input!B40)^(Input!$A40)-1</f>
        <v>2.7823886660997665E-2</v>
      </c>
      <c r="C41" s="8">
        <f>+(1+Input!C41)^(Input!$A41)/(1+Input!C40)^(Input!$A40)-1</f>
        <v>2.9855442658480502E-2</v>
      </c>
      <c r="D41" s="8">
        <f>+(1+Input!D41)^(Input!$A41)/(1+Input!D40)^(Input!$A40)-1</f>
        <v>1.4877115223576265E-2</v>
      </c>
      <c r="E41" s="8"/>
      <c r="G41" s="11"/>
      <c r="H41" s="11"/>
    </row>
    <row r="42" spans="1:8" x14ac:dyDescent="0.2">
      <c r="A42">
        <f t="shared" si="2"/>
        <v>36</v>
      </c>
      <c r="B42" s="8">
        <f>+(1+Input!B42)^(Input!$A42)/(1+Input!B41)^(Input!$A41)-1</f>
        <v>2.8004593688442325E-2</v>
      </c>
      <c r="C42" s="8">
        <f>+(1+Input!C42)^(Input!$A42)/(1+Input!C41)^(Input!$A41)-1</f>
        <v>3.1125359095088845E-2</v>
      </c>
      <c r="D42" s="8">
        <f>+(1+Input!D42)^(Input!$A42)/(1+Input!D41)^(Input!$A41)-1</f>
        <v>1.5206166500696394E-2</v>
      </c>
      <c r="E42" s="8"/>
      <c r="G42" s="11"/>
      <c r="H42" s="11"/>
    </row>
    <row r="43" spans="1:8" x14ac:dyDescent="0.2">
      <c r="A43">
        <f t="shared" si="2"/>
        <v>37</v>
      </c>
      <c r="B43" s="8">
        <f>+(1+Input!B43)^(Input!$A43)/(1+Input!B42)^(Input!$A42)-1</f>
        <v>2.8205301375279879E-2</v>
      </c>
      <c r="C43" s="8">
        <f>+(1+Input!C43)^(Input!$A43)/(1+Input!C42)^(Input!$A42)-1</f>
        <v>3.2291820367442714E-2</v>
      </c>
      <c r="D43" s="8">
        <f>+(1+Input!D43)^(Input!$A43)/(1+Input!D42)^(Input!$A42)-1</f>
        <v>1.5652016139732439E-2</v>
      </c>
      <c r="E43" s="8"/>
      <c r="G43" s="11"/>
      <c r="H43" s="11"/>
    </row>
    <row r="44" spans="1:8" x14ac:dyDescent="0.2">
      <c r="A44">
        <f t="shared" si="2"/>
        <v>38</v>
      </c>
      <c r="B44" s="8">
        <f>+(1+Input!B44)^(Input!$A44)/(1+Input!B43)^(Input!$A43)-1</f>
        <v>2.8385929648764296E-2</v>
      </c>
      <c r="C44" s="8">
        <f>+(1+Input!C44)^(Input!$A44)/(1+Input!C43)^(Input!$A43)-1</f>
        <v>3.3325714751677449E-2</v>
      </c>
      <c r="D44" s="8">
        <f>+(1+Input!D44)^(Input!$A44)/(1+Input!D43)^(Input!$A43)-1</f>
        <v>1.6209881644301039E-2</v>
      </c>
      <c r="E44" s="8"/>
      <c r="G44" s="11"/>
      <c r="H44" s="11"/>
    </row>
    <row r="45" spans="1:8" x14ac:dyDescent="0.2">
      <c r="A45">
        <f t="shared" si="2"/>
        <v>39</v>
      </c>
      <c r="B45" s="8">
        <f>+(1+Input!B45)^(Input!$A45)/(1+Input!B44)^(Input!$A44)-1</f>
        <v>2.8588111537062755E-2</v>
      </c>
      <c r="C45" s="8">
        <f>+(1+Input!C45)^(Input!$A45)/(1+Input!C44)^(Input!$A44)-1</f>
        <v>3.43010761751954E-2</v>
      </c>
      <c r="D45" s="8">
        <f>+(1+Input!D45)^(Input!$A45)/(1+Input!D44)^(Input!$A44)-1</f>
        <v>1.6862839060144408E-2</v>
      </c>
      <c r="E45" s="8"/>
      <c r="G45" s="11"/>
      <c r="H45" s="11"/>
    </row>
    <row r="46" spans="1:8" x14ac:dyDescent="0.2">
      <c r="A46">
        <f t="shared" si="2"/>
        <v>40</v>
      </c>
      <c r="B46" s="8">
        <f>+(1+Input!B46)^(Input!$A46)/(1+Input!B45)^(Input!$A45)-1</f>
        <v>2.8694372253459166E-2</v>
      </c>
      <c r="C46" s="8">
        <f>+(1+Input!C46)^(Input!$A46)/(1+Input!C45)^(Input!$A45)-1</f>
        <v>3.5061203619128234E-2</v>
      </c>
      <c r="D46" s="8">
        <f>+(1+Input!D46)^(Input!$A46)/(1+Input!D45)^(Input!$A45)-1</f>
        <v>1.7613963863688742E-2</v>
      </c>
      <c r="E46" s="8"/>
      <c r="G46" s="11"/>
      <c r="H46" s="11"/>
    </row>
    <row r="47" spans="1:8" x14ac:dyDescent="0.2">
      <c r="A47">
        <f t="shared" si="2"/>
        <v>41</v>
      </c>
      <c r="B47" s="8">
        <f>+(1+Input!B47)^(Input!$A47)/(1+Input!B46)^(Input!$A46)-1</f>
        <v>2.8826253748767128E-2</v>
      </c>
      <c r="C47" s="8">
        <f>+(1+Input!C47)^(Input!$A47)/(1+Input!C46)^(Input!$A46)-1</f>
        <v>3.5788523578403675E-2</v>
      </c>
      <c r="D47" s="8">
        <f>+(1+Input!D47)^(Input!$A47)/(1+Input!D46)^(Input!$A46)-1</f>
        <v>1.8439984088504335E-2</v>
      </c>
      <c r="E47" s="8"/>
      <c r="G47" s="11"/>
      <c r="H47" s="11"/>
    </row>
    <row r="48" spans="1:8" x14ac:dyDescent="0.2">
      <c r="A48">
        <f t="shared" si="2"/>
        <v>42</v>
      </c>
      <c r="B48" s="8">
        <f>+(1+Input!B48)^(Input!$A48)/(1+Input!B47)^(Input!$A47)-1</f>
        <v>2.8945062195536275E-2</v>
      </c>
      <c r="C48" s="8">
        <f>+(1+Input!C48)^(Input!$A48)/(1+Input!C47)^(Input!$A47)-1</f>
        <v>3.6437314805769061E-2</v>
      </c>
      <c r="D48" s="8">
        <f>+(1+Input!D48)^(Input!$A48)/(1+Input!D47)^(Input!$A47)-1</f>
        <v>1.9341255256235979E-2</v>
      </c>
      <c r="E48" s="8"/>
      <c r="G48" s="11"/>
      <c r="H48" s="11"/>
    </row>
    <row r="49" spans="1:8" x14ac:dyDescent="0.2">
      <c r="A49">
        <f t="shared" si="2"/>
        <v>43</v>
      </c>
      <c r="B49" s="8">
        <f>+(1+Input!B49)^(Input!$A49)/(1+Input!B48)^(Input!$A48)-1</f>
        <v>2.908934797678242E-2</v>
      </c>
      <c r="C49" s="8">
        <f>+(1+Input!C49)^(Input!$A49)/(1+Input!C48)^(Input!$A48)-1</f>
        <v>3.7075736325835829E-2</v>
      </c>
      <c r="D49" s="8">
        <f>+(1+Input!D49)^(Input!$A49)/(1+Input!D48)^(Input!$A48)-1</f>
        <v>2.0320557806605244E-2</v>
      </c>
      <c r="E49" s="8"/>
      <c r="G49" s="11"/>
      <c r="H49" s="11"/>
    </row>
    <row r="50" spans="1:8" x14ac:dyDescent="0.2">
      <c r="A50">
        <f t="shared" si="2"/>
        <v>44</v>
      </c>
      <c r="B50" s="8">
        <f>+(1+Input!B50)^(Input!$A50)/(1+Input!B49)^(Input!$A49)-1</f>
        <v>2.9147997126381275E-2</v>
      </c>
      <c r="C50" s="8">
        <f>+(1+Input!C50)^(Input!$A50)/(1+Input!C49)^(Input!$A49)-1</f>
        <v>3.7534768165926824E-2</v>
      </c>
      <c r="D50" s="8">
        <f>+(1+Input!D50)^(Input!$A50)/(1+Input!D49)^(Input!$A49)-1</f>
        <v>2.1361316078060799E-2</v>
      </c>
      <c r="E50" s="8"/>
      <c r="G50" s="11"/>
      <c r="H50" s="11"/>
    </row>
    <row r="51" spans="1:8" x14ac:dyDescent="0.2">
      <c r="A51">
        <f t="shared" si="2"/>
        <v>45</v>
      </c>
      <c r="B51" s="8">
        <f>+(1+Input!B51)^(Input!$A51)/(1+Input!B50)^(Input!$A50)-1</f>
        <v>2.9234941372107581E-2</v>
      </c>
      <c r="C51" s="8">
        <f>+(1+Input!C51)^(Input!$A51)/(1+Input!C50)^(Input!$A50)-1</f>
        <v>3.7998202955971783E-2</v>
      </c>
      <c r="D51" s="8">
        <f>+(1+Input!D51)^(Input!$A51)/(1+Input!D50)^(Input!$A50)-1</f>
        <v>2.2476916203397534E-2</v>
      </c>
      <c r="E51" s="8"/>
      <c r="G51" s="11"/>
      <c r="H51" s="11"/>
    </row>
    <row r="52" spans="1:8" x14ac:dyDescent="0.2">
      <c r="A52">
        <f t="shared" si="2"/>
        <v>46</v>
      </c>
      <c r="B52" s="8">
        <f>+(1+Input!B52)^(Input!$A52)/(1+Input!B51)^(Input!$A51)-1</f>
        <v>2.9313306028050379E-2</v>
      </c>
      <c r="C52" s="8">
        <f>+(1+Input!C52)^(Input!$A52)/(1+Input!C51)^(Input!$A51)-1</f>
        <v>3.8413254722610368E-2</v>
      </c>
      <c r="D52" s="8">
        <f>+(1+Input!D52)^(Input!$A52)/(1+Input!D51)^(Input!$A51)-1</f>
        <v>2.3666571807657633E-2</v>
      </c>
      <c r="E52" s="8"/>
      <c r="G52" s="11"/>
      <c r="H52" s="11"/>
    </row>
    <row r="53" spans="1:8" x14ac:dyDescent="0.2">
      <c r="A53">
        <f t="shared" si="2"/>
        <v>47</v>
      </c>
      <c r="B53" s="8">
        <f>+(1+Input!B53)^(Input!$A53)/(1+Input!B52)^(Input!$A52)-1</f>
        <v>2.9418908660823195E-2</v>
      </c>
      <c r="C53" s="8">
        <f>+(1+Input!C53)^(Input!$A53)/(1+Input!C52)^(Input!$A52)-1</f>
        <v>3.8843796487506133E-2</v>
      </c>
      <c r="D53" s="8">
        <f>+(1+Input!D53)^(Input!$A53)/(1+Input!D52)^(Input!$A52)-1</f>
        <v>2.4952933659408316E-2</v>
      </c>
      <c r="E53" s="8"/>
      <c r="G53" s="11"/>
      <c r="H53" s="11"/>
    </row>
    <row r="54" spans="1:8" x14ac:dyDescent="0.2">
      <c r="A54">
        <f t="shared" si="2"/>
        <v>48</v>
      </c>
      <c r="B54" s="8">
        <f>+(1+Input!B54)^(Input!$A54)/(1+Input!B53)^(Input!$A53)-1</f>
        <v>2.9447061924409157E-2</v>
      </c>
      <c r="C54" s="8">
        <f>+(1+Input!C54)^(Input!$A54)/(1+Input!C53)^(Input!$A53)-1</f>
        <v>3.9118519874626889E-2</v>
      </c>
      <c r="D54" s="8">
        <f>+(1+Input!D54)^(Input!$A54)/(1+Input!D53)^(Input!$A53)-1</f>
        <v>2.6291509192281515E-2</v>
      </c>
      <c r="E54" s="8"/>
      <c r="G54" s="11"/>
      <c r="H54" s="11"/>
    </row>
    <row r="55" spans="1:8" x14ac:dyDescent="0.2">
      <c r="A55">
        <f t="shared" si="2"/>
        <v>49</v>
      </c>
      <c r="B55" s="8">
        <f>+(1+Input!B55)^(Input!$A55)/(1+Input!B54)^(Input!$A54)-1</f>
        <v>2.9504463284111049E-2</v>
      </c>
      <c r="C55" s="8">
        <f>+(1+Input!C55)^(Input!$A55)/(1+Input!C54)^(Input!$A54)-1</f>
        <v>3.9417825774564763E-2</v>
      </c>
      <c r="D55" s="8">
        <f>+(1+Input!D55)^(Input!$A55)/(1+Input!D54)^(Input!$A54)-1</f>
        <v>2.7738700300797614E-2</v>
      </c>
      <c r="E55" s="8"/>
      <c r="G55" s="11"/>
      <c r="H55" s="11"/>
    </row>
    <row r="56" spans="1:8" x14ac:dyDescent="0.2">
      <c r="A56">
        <f t="shared" si="2"/>
        <v>50</v>
      </c>
      <c r="B56" s="8">
        <f>+(1+Input!B56)^(Input!$A56)/(1+Input!B55)^(Input!$A55)-1</f>
        <v>2.9556205080829123E-2</v>
      </c>
      <c r="C56" s="8">
        <f>+(1+Input!C56)^(Input!$A56)/(1+Input!C55)^(Input!$A55)-1</f>
        <v>3.9686540005442028E-2</v>
      </c>
      <c r="D56" s="8">
        <f>+(1+Input!D56)^(Input!$A56)/(1+Input!D55)^(Input!$A55)-1</f>
        <v>2.9240033508489915E-2</v>
      </c>
      <c r="E56" s="8"/>
    </row>
    <row r="57" spans="1:8" x14ac:dyDescent="0.2">
      <c r="A57">
        <f t="shared" si="2"/>
        <v>51</v>
      </c>
      <c r="B57" s="8">
        <f>+(1+Input!B57)^(Input!$A57)/(1+Input!B56)^(Input!$A56)-1</f>
        <v>2.9635671732094471E-2</v>
      </c>
      <c r="C57" s="8">
        <f>+(1+Input!C57)^(Input!$A57)/(1+Input!C56)^(Input!$A56)-1</f>
        <v>3.9984839109328707E-2</v>
      </c>
      <c r="D57" s="8">
        <f>+(1+Input!D57)^(Input!$A57)/(1+Input!D56)^(Input!$A56)-1</f>
        <v>3.0642201437886651E-2</v>
      </c>
      <c r="E57" s="8"/>
    </row>
    <row r="58" spans="1:8" x14ac:dyDescent="0.2">
      <c r="A58">
        <f t="shared" si="2"/>
        <v>52</v>
      </c>
      <c r="B58" s="8">
        <f>+(1+Input!B58)^(Input!$A58)/(1+Input!B57)^(Input!$A57)-1</f>
        <v>2.9644368059772663E-2</v>
      </c>
      <c r="C58" s="8">
        <f>+(1+Input!C58)^(Input!$A58)/(1+Input!C57)^(Input!$A57)-1</f>
        <v>4.0144232847393102E-2</v>
      </c>
      <c r="D58" s="8">
        <f>+(1+Input!D58)^(Input!$A58)/(1+Input!D57)^(Input!$A57)-1</f>
        <v>3.1825191301640965E-2</v>
      </c>
      <c r="E58" s="8"/>
    </row>
    <row r="59" spans="1:8" x14ac:dyDescent="0.2">
      <c r="A59">
        <f t="shared" si="2"/>
        <v>53</v>
      </c>
      <c r="B59" s="8">
        <f>+(1+Input!B59)^(Input!$A59)/(1+Input!B58)^(Input!$A58)-1</f>
        <v>2.9682262440832163E-2</v>
      </c>
      <c r="C59" s="8">
        <f>+(1+Input!C59)^(Input!$A59)/(1+Input!C58)^(Input!$A58)-1</f>
        <v>4.0339114692405698E-2</v>
      </c>
      <c r="D59" s="8">
        <f>+(1+Input!D59)^(Input!$A59)/(1+Input!D58)^(Input!$A58)-1</f>
        <v>3.2899463809108909E-2</v>
      </c>
      <c r="E59" s="8"/>
    </row>
    <row r="60" spans="1:8" x14ac:dyDescent="0.2">
      <c r="A60">
        <f t="shared" si="2"/>
        <v>54</v>
      </c>
      <c r="B60" s="8">
        <f>+(1+Input!B60)^(Input!$A60)/(1+Input!B59)^(Input!$A59)-1</f>
        <v>2.9716411705190238E-2</v>
      </c>
      <c r="C60" s="8">
        <f>+(1+Input!C60)^(Input!$A60)/(1+Input!C59)^(Input!$A59)-1</f>
        <v>4.0514320584297936E-2</v>
      </c>
      <c r="D60" s="8">
        <f>+(1+Input!D60)^(Input!$A60)/(1+Input!D59)^(Input!$A59)-1</f>
        <v>3.3853718572415037E-2</v>
      </c>
      <c r="E60" s="8"/>
    </row>
    <row r="61" spans="1:8" x14ac:dyDescent="0.2">
      <c r="A61">
        <f t="shared" si="2"/>
        <v>55</v>
      </c>
      <c r="B61" s="8">
        <f>+(1+Input!B61)^(Input!$A61)/(1+Input!B60)^(Input!$A60)-1</f>
        <v>2.9778029060174349E-2</v>
      </c>
      <c r="C61" s="8">
        <f>+(1+Input!C61)^(Input!$A61)/(1+Input!C60)^(Input!$A60)-1</f>
        <v>4.0726642707756611E-2</v>
      </c>
      <c r="D61" s="8">
        <f>+(1+Input!D61)^(Input!$A61)/(1+Input!D60)^(Input!$A60)-1</f>
        <v>3.4742590041848764E-2</v>
      </c>
      <c r="E61" s="8"/>
    </row>
    <row r="62" spans="1:8" x14ac:dyDescent="0.2">
      <c r="A62">
        <f t="shared" si="2"/>
        <v>56</v>
      </c>
      <c r="B62" s="8">
        <f>+(1+Input!B62)^(Input!$A62)/(1+Input!B61)^(Input!$A61)-1</f>
        <v>2.9774433959818492E-2</v>
      </c>
      <c r="C62" s="8">
        <f>+(1+Input!C62)^(Input!$A62)/(1+Input!C61)^(Input!$A61)-1</f>
        <v>4.0812971901620587E-2</v>
      </c>
      <c r="D62" s="8">
        <f>+(1+Input!D62)^(Input!$A62)/(1+Input!D61)^(Input!$A61)-1</f>
        <v>3.5460857170116045E-2</v>
      </c>
      <c r="E62" s="8"/>
    </row>
    <row r="63" spans="1:8" x14ac:dyDescent="0.2">
      <c r="A63">
        <f t="shared" si="2"/>
        <v>57</v>
      </c>
      <c r="B63" s="8">
        <f>+(1+Input!B63)^(Input!$A63)/(1+Input!B62)^(Input!$A62)-1</f>
        <v>2.9799414936558577E-2</v>
      </c>
      <c r="C63" s="8">
        <f>+(1+Input!C63)^(Input!$A63)/(1+Input!C62)^(Input!$A62)-1</f>
        <v>4.0940417915187099E-2</v>
      </c>
      <c r="D63" s="8">
        <f>+(1+Input!D63)^(Input!$A63)/(1+Input!D62)^(Input!$A62)-1</f>
        <v>3.613602099683777E-2</v>
      </c>
      <c r="E63" s="8"/>
    </row>
    <row r="64" spans="1:8" x14ac:dyDescent="0.2">
      <c r="A64">
        <f t="shared" si="2"/>
        <v>58</v>
      </c>
      <c r="B64" s="8">
        <f>+(1+Input!B64)^(Input!$A64)/(1+Input!B63)^(Input!$A63)-1</f>
        <v>2.9821913376863129E-2</v>
      </c>
      <c r="C64" s="8">
        <f>+(1+Input!C64)^(Input!$A64)/(1+Input!C63)^(Input!$A63)-1</f>
        <v>4.1055066348189451E-2</v>
      </c>
      <c r="D64" s="8">
        <f>+(1+Input!D64)^(Input!$A64)/(1+Input!D63)^(Input!$A63)-1</f>
        <v>3.6739323169101334E-2</v>
      </c>
      <c r="E64" s="8"/>
    </row>
    <row r="65" spans="1:5" x14ac:dyDescent="0.2">
      <c r="A65">
        <f t="shared" si="2"/>
        <v>59</v>
      </c>
      <c r="B65" s="8">
        <f>+(1+Input!B65)^(Input!$A65)/(1+Input!B64)^(Input!$A64)-1</f>
        <v>2.9871201361015398E-2</v>
      </c>
      <c r="C65" s="8">
        <f>+(1+Input!C65)^(Input!$A65)/(1+Input!C64)^(Input!$A64)-1</f>
        <v>4.1210567097223372E-2</v>
      </c>
      <c r="D65" s="8">
        <f>+(1+Input!D65)^(Input!$A65)/(1+Input!D64)^(Input!$A64)-1</f>
        <v>3.7322618844640942E-2</v>
      </c>
      <c r="E65" s="8"/>
    </row>
    <row r="66" spans="1:5" x14ac:dyDescent="0.2">
      <c r="A66">
        <f t="shared" si="2"/>
        <v>60</v>
      </c>
      <c r="B66" s="8">
        <f>+(1+Input!B66)^(Input!$A66)/(1+Input!B65)^(Input!$A65)-1</f>
        <v>2.9859978984103641E-2</v>
      </c>
      <c r="C66" s="8">
        <f>+(1+Input!C66)^(Input!$A66)/(1+Input!C65)^(Input!$A65)-1</f>
        <v>4.1250376326867899E-2</v>
      </c>
      <c r="D66" s="8">
        <f>+(1+Input!D66)^(Input!$A66)/(1+Input!D65)^(Input!$A65)-1</f>
        <v>3.7762768935296842E-2</v>
      </c>
      <c r="E66" s="8"/>
    </row>
    <row r="67" spans="1:5" x14ac:dyDescent="0.2">
      <c r="A67">
        <f t="shared" si="2"/>
        <v>61</v>
      </c>
      <c r="B67" s="8">
        <f>+(1+Input!B67)^(Input!$A67)/(1+Input!B66)^(Input!$A66)-1</f>
        <v>2.9876400732644415E-2</v>
      </c>
      <c r="C67" s="8">
        <f>+(1+Input!C67)^(Input!$A67)/(1+Input!C66)^(Input!$A66)-1</f>
        <v>4.1333849447114268E-2</v>
      </c>
      <c r="D67" s="8">
        <f>+(1+Input!D67)^(Input!$A67)/(1+Input!D66)^(Input!$A66)-1</f>
        <v>3.8195719307132503E-2</v>
      </c>
      <c r="E67" s="8"/>
    </row>
    <row r="68" spans="1:5" x14ac:dyDescent="0.2">
      <c r="A68">
        <f t="shared" si="2"/>
        <v>62</v>
      </c>
      <c r="B68" s="8">
        <f>+(1+Input!B68)^(Input!$A68)/(1+Input!B67)^(Input!$A67)-1</f>
        <v>2.9891175814448223E-2</v>
      </c>
      <c r="C68" s="8">
        <f>+(1+Input!C68)^(Input!$A68)/(1+Input!C67)^(Input!$A67)-1</f>
        <v>4.1408939034866421E-2</v>
      </c>
      <c r="D68" s="8">
        <f>+(1+Input!D68)^(Input!$A68)/(1+Input!D67)^(Input!$A67)-1</f>
        <v>3.8584029308188494E-2</v>
      </c>
      <c r="E68" s="8"/>
    </row>
    <row r="69" spans="1:5" x14ac:dyDescent="0.2">
      <c r="A69">
        <f t="shared" si="2"/>
        <v>63</v>
      </c>
      <c r="B69" s="8">
        <f>+(1+Input!B69)^(Input!$A69)/(1+Input!B68)^(Input!$A68)-1</f>
        <v>2.9931837206133238E-2</v>
      </c>
      <c r="C69" s="8">
        <f>+(1+Input!C69)^(Input!$A69)/(1+Input!C68)^(Input!$A68)-1</f>
        <v>4.1526379561703353E-2</v>
      </c>
      <c r="D69" s="8">
        <f>+(1+Input!D69)^(Input!$A69)/(1+Input!D68)^(Input!$A68)-1</f>
        <v>3.897763921913544E-2</v>
      </c>
      <c r="E69" s="8"/>
    </row>
    <row r="70" spans="1:5" x14ac:dyDescent="0.2">
      <c r="A70">
        <f t="shared" si="2"/>
        <v>64</v>
      </c>
      <c r="B70" s="8">
        <f>+(1+Input!B70)^(Input!$A70)/(1+Input!B69)^(Input!$A69)-1</f>
        <v>2.9916022706105716E-2</v>
      </c>
      <c r="C70" s="8">
        <f>+(1+Input!C70)^(Input!$A70)/(1+Input!C69)^(Input!$A69)-1</f>
        <v>4.1536612207675017E-2</v>
      </c>
      <c r="D70" s="8">
        <f>+(1+Input!D70)^(Input!$A70)/(1+Input!D69)^(Input!$A69)-1</f>
        <v>3.9245632656682794E-2</v>
      </c>
      <c r="E70" s="8"/>
    </row>
    <row r="71" spans="1:5" x14ac:dyDescent="0.2">
      <c r="A71">
        <f t="shared" si="2"/>
        <v>65</v>
      </c>
      <c r="B71" s="8">
        <f>+(1+Input!B71)^(Input!$A71)/(1+Input!B70)^(Input!$A70)-1</f>
        <v>2.9926769999384595E-2</v>
      </c>
      <c r="C71" s="8">
        <f>+(1+Input!C71)^(Input!$A71)/(1+Input!C70)^(Input!$A70)-1</f>
        <v>4.1591237090930822E-2</v>
      </c>
      <c r="D71" s="8">
        <f>+(1+Input!D71)^(Input!$A71)/(1+Input!D70)^(Input!$A70)-1</f>
        <v>3.9526782983336561E-2</v>
      </c>
      <c r="E71" s="8"/>
    </row>
    <row r="72" spans="1:5" x14ac:dyDescent="0.2">
      <c r="A72">
        <f t="shared" ref="A72:A105" si="4">+A71+1</f>
        <v>66</v>
      </c>
      <c r="B72" s="8">
        <f>+(1+Input!B72)^(Input!$A72)/(1+Input!B71)^(Input!$A71)-1</f>
        <v>2.9936425319202042E-2</v>
      </c>
      <c r="C72" s="8">
        <f>+(1+Input!C72)^(Input!$A72)/(1+Input!C71)^(Input!$A71)-1</f>
        <v>4.1640346236623493E-2</v>
      </c>
      <c r="D72" s="8">
        <f>+(1+Input!D72)^(Input!$A72)/(1+Input!D71)^(Input!$A71)-1</f>
        <v>3.9779526758132455E-2</v>
      </c>
      <c r="E72" s="8"/>
    </row>
    <row r="73" spans="1:5" x14ac:dyDescent="0.2">
      <c r="A73">
        <f t="shared" si="4"/>
        <v>67</v>
      </c>
      <c r="B73" s="8">
        <f>+(1+Input!B73)^(Input!$A73)/(1+Input!B72)^(Input!$A72)-1</f>
        <v>2.9970959654689544E-2</v>
      </c>
      <c r="C73" s="8">
        <f>+(1+Input!C73)^(Input!$A73)/(1+Input!C72)^(Input!$A72)-1</f>
        <v>4.1731980010833114E-2</v>
      </c>
      <c r="D73" s="8">
        <f>+(1+Input!D73)^(Input!$A73)/(1+Input!D72)^(Input!$A72)-1</f>
        <v>4.0052018255140043E-2</v>
      </c>
      <c r="E73" s="8"/>
    </row>
    <row r="74" spans="1:5" x14ac:dyDescent="0.2">
      <c r="A74">
        <f t="shared" si="4"/>
        <v>68</v>
      </c>
      <c r="B74" s="8">
        <f>+(1+Input!B74)^(Input!$A74)/(1+Input!B73)^(Input!$A73)-1</f>
        <v>2.9952521891896788E-2</v>
      </c>
      <c r="C74" s="8">
        <f>+(1+Input!C74)^(Input!$A74)/(1+Input!C73)^(Input!$A73)-1</f>
        <v>4.1723560080410671E-2</v>
      </c>
      <c r="D74" s="8">
        <f>+(1+Input!D74)^(Input!$A74)/(1+Input!D73)^(Input!$A73)-1</f>
        <v>4.021119345129831E-2</v>
      </c>
      <c r="E74" s="8"/>
    </row>
    <row r="75" spans="1:5" x14ac:dyDescent="0.2">
      <c r="A75">
        <f t="shared" si="4"/>
        <v>69</v>
      </c>
      <c r="B75" s="8">
        <f>+(1+Input!B75)^(Input!$A75)/(1+Input!B74)^(Input!$A74)-1</f>
        <v>2.9959509737750745E-2</v>
      </c>
      <c r="C75" s="8">
        <f>+(1+Input!C75)^(Input!$A75)/(1+Input!C74)^(Input!$A74)-1</f>
        <v>4.1759192515212984E-2</v>
      </c>
      <c r="D75" s="8">
        <f>+(1+Input!D75)^(Input!$A75)/(1+Input!D74)^(Input!$A74)-1</f>
        <v>4.0395183006090241E-2</v>
      </c>
      <c r="E75" s="8"/>
    </row>
    <row r="76" spans="1:5" x14ac:dyDescent="0.2">
      <c r="A76">
        <f t="shared" si="4"/>
        <v>70</v>
      </c>
      <c r="B76" s="8">
        <f>+(1+Input!B76)^(Input!$A76)/(1+Input!B75)^(Input!$A75)-1</f>
        <v>2.996577420476032E-2</v>
      </c>
      <c r="C76" s="8">
        <f>+(1+Input!C76)^(Input!$A76)/(1+Input!C75)^(Input!$A75)-1</f>
        <v>4.1791187821223152E-2</v>
      </c>
      <c r="D76" s="8">
        <f>+(1+Input!D76)^(Input!$A76)/(1+Input!D75)^(Input!$A75)-1</f>
        <v>4.0560807413670297E-2</v>
      </c>
      <c r="E76" s="8"/>
    </row>
    <row r="77" spans="1:5" x14ac:dyDescent="0.2">
      <c r="A77">
        <f t="shared" si="4"/>
        <v>71</v>
      </c>
      <c r="B77" s="8">
        <f>+(1+Input!B77)^(Input!$A77)/(1+Input!B76)^(Input!$A76)-1</f>
        <v>2.9995879401625736E-2</v>
      </c>
      <c r="C77" s="8">
        <f>+(1+Input!C77)^(Input!$A77)/(1+Input!C76)^(Input!$A76)-1</f>
        <v>4.1865105867032959E-2</v>
      </c>
      <c r="D77" s="8">
        <f>+(1+Input!D77)^(Input!$A77)/(1+Input!D76)^(Input!$A76)-1</f>
        <v>4.0754412678419394E-2</v>
      </c>
      <c r="E77" s="8"/>
    </row>
    <row r="78" spans="1:5" x14ac:dyDescent="0.2">
      <c r="A78">
        <f t="shared" si="4"/>
        <v>72</v>
      </c>
      <c r="B78" s="8">
        <f>+(1+Input!B78)^(Input!$A78)/(1+Input!B77)^(Input!$A77)-1</f>
        <v>2.9976087485559466E-2</v>
      </c>
      <c r="C78" s="8">
        <f>+(1+Input!C78)^(Input!$A78)/(1+Input!C77)^(Input!$A77)-1</f>
        <v>4.1845114742645739E-2</v>
      </c>
      <c r="D78" s="8">
        <f>+(1+Input!D78)^(Input!$A78)/(1+Input!D77)^(Input!$A77)-1</f>
        <v>4.0843965494769874E-2</v>
      </c>
      <c r="E78" s="8"/>
    </row>
    <row r="79" spans="1:5" x14ac:dyDescent="0.2">
      <c r="A79">
        <f t="shared" si="4"/>
        <v>73</v>
      </c>
      <c r="B79" s="8">
        <f>+(1+Input!B79)^(Input!$A79)/(1+Input!B78)^(Input!$A78)-1</f>
        <v>2.9980588411732789E-2</v>
      </c>
      <c r="C79" s="8">
        <f>+(1+Input!C79)^(Input!$A79)/(1+Input!C78)^(Input!$A78)-1</f>
        <v>4.1868223322684583E-2</v>
      </c>
      <c r="D79" s="8">
        <f>+(1+Input!D79)^(Input!$A79)/(1+Input!D78)^(Input!$A78)-1</f>
        <v>4.0964900267095317E-2</v>
      </c>
      <c r="E79" s="8"/>
    </row>
    <row r="80" spans="1:5" x14ac:dyDescent="0.2">
      <c r="A80">
        <f t="shared" si="4"/>
        <v>74</v>
      </c>
      <c r="B80" s="8">
        <f>+(1+Input!B80)^(Input!$A80)/(1+Input!B79)^(Input!$A79)-1</f>
        <v>2.9984611027001007E-2</v>
      </c>
      <c r="C80" s="8">
        <f>+(1+Input!C80)^(Input!$A80)/(1+Input!C79)^(Input!$A79)-1</f>
        <v>4.1888932013664393E-2</v>
      </c>
      <c r="D80" s="8">
        <f>+(1+Input!D80)^(Input!$A80)/(1+Input!D79)^(Input!$A79)-1</f>
        <v>4.1073837595680063E-2</v>
      </c>
      <c r="E80" s="8"/>
    </row>
    <row r="81" spans="1:5" x14ac:dyDescent="0.2">
      <c r="A81">
        <f t="shared" si="4"/>
        <v>75</v>
      </c>
      <c r="B81" s="8">
        <f>+(1+Input!B81)^(Input!$A81)/(1+Input!B80)^(Input!$A80)-1</f>
        <v>3.0011448359776427E-2</v>
      </c>
      <c r="C81" s="8">
        <f>+(1+Input!C81)^(Input!$A81)/(1+Input!C80)^(Input!$A80)-1</f>
        <v>4.1950522283028757E-2</v>
      </c>
      <c r="D81" s="8">
        <f>+(1+Input!D81)^(Input!$A81)/(1+Input!D80)^(Input!$A80)-1</f>
        <v>4.1215298306181758E-2</v>
      </c>
      <c r="E81" s="8"/>
    </row>
    <row r="82" spans="1:5" x14ac:dyDescent="0.2">
      <c r="A82">
        <f t="shared" si="4"/>
        <v>76</v>
      </c>
      <c r="B82" s="8">
        <f>+(1+Input!B82)^(Input!$A82)/(1+Input!B81)^(Input!$A81)-1</f>
        <v>2.9991111948786564E-2</v>
      </c>
      <c r="C82" s="8">
        <f>+(1+Input!C82)^(Input!$A82)/(1+Input!C81)^(Input!$A81)-1</f>
        <v>4.1923558327520594E-2</v>
      </c>
      <c r="D82" s="8">
        <f>+(1+Input!D82)^(Input!$A82)/(1+Input!D81)^(Input!$A81)-1</f>
        <v>4.1260054538468927E-2</v>
      </c>
      <c r="E82" s="8"/>
    </row>
    <row r="83" spans="1:5" x14ac:dyDescent="0.2">
      <c r="A83">
        <f t="shared" si="4"/>
        <v>77</v>
      </c>
      <c r="B83" s="8">
        <f>+(1+Input!B83)^(Input!$A83)/(1+Input!B82)^(Input!$A82)-1</f>
        <v>2.99939717803408E-2</v>
      </c>
      <c r="C83" s="8">
        <f>+(1+Input!C83)^(Input!$A83)/(1+Input!C82)^(Input!$A82)-1</f>
        <v>4.1938408097577096E-2</v>
      </c>
      <c r="D83" s="8">
        <f>+(1+Input!D83)^(Input!$A83)/(1+Input!D82)^(Input!$A82)-1</f>
        <v>4.1339697248898188E-2</v>
      </c>
      <c r="E83" s="8"/>
    </row>
    <row r="84" spans="1:5" x14ac:dyDescent="0.2">
      <c r="A84">
        <f t="shared" si="4"/>
        <v>78</v>
      </c>
      <c r="B84" s="8">
        <f>+(1+Input!B84)^(Input!$A84)/(1+Input!B83)^(Input!$A83)-1</f>
        <v>2.9996516227490888E-2</v>
      </c>
      <c r="C84" s="8">
        <f>+(1+Input!C84)^(Input!$A84)/(1+Input!C83)^(Input!$A83)-1</f>
        <v>4.1951675529315224E-2</v>
      </c>
      <c r="D84" s="8">
        <f>+(1+Input!D84)^(Input!$A84)/(1+Input!D83)^(Input!$A83)-1</f>
        <v>4.1411449454236582E-2</v>
      </c>
      <c r="E84" s="8"/>
    </row>
    <row r="85" spans="1:5" x14ac:dyDescent="0.2">
      <c r="A85">
        <f t="shared" si="4"/>
        <v>79</v>
      </c>
      <c r="B85" s="8">
        <f>+(1+Input!B85)^(Input!$A85)/(1+Input!B84)^(Input!$A84)-1</f>
        <v>3.0020886213968812E-2</v>
      </c>
      <c r="C85" s="8">
        <f>+(1+Input!C85)^(Input!$A85)/(1+Input!C84)^(Input!$A84)-1</f>
        <v>4.2004551554706726E-2</v>
      </c>
      <c r="D85" s="8">
        <f>+(1+Input!D85)^(Input!$A85)/(1+Input!D84)^(Input!$A84)-1</f>
        <v>4.1518026730889224E-2</v>
      </c>
      <c r="E85" s="8"/>
    </row>
    <row r="86" spans="1:5" x14ac:dyDescent="0.2">
      <c r="A86">
        <f t="shared" si="4"/>
        <v>80</v>
      </c>
      <c r="B86" s="8">
        <f>+(1+Input!B86)^(Input!$A86)/(1+Input!B85)^(Input!$A85)-1</f>
        <v>3.0000513674883988E-2</v>
      </c>
      <c r="C86" s="8">
        <f>+(1+Input!C86)^(Input!$A86)/(1+Input!C85)^(Input!$A85)-1</f>
        <v>4.1973596086787524E-2</v>
      </c>
      <c r="D86" s="8">
        <f>+(1+Input!D86)^(Input!$A86)/(1+Input!D85)^(Input!$A85)-1</f>
        <v>4.1533952961560816E-2</v>
      </c>
      <c r="E86" s="8"/>
    </row>
    <row r="87" spans="1:5" x14ac:dyDescent="0.2">
      <c r="A87">
        <f t="shared" si="4"/>
        <v>81</v>
      </c>
      <c r="B87" s="8">
        <f>+(1+Input!B87)^(Input!$A87)/(1+Input!B86)^(Input!$A86)-1</f>
        <v>3.0002294418286279E-2</v>
      </c>
      <c r="C87" s="8">
        <f>+(1+Input!C87)^(Input!$A87)/(1+Input!C86)^(Input!$A86)-1</f>
        <v>4.198300693720558E-2</v>
      </c>
      <c r="D87" s="8">
        <f>+(1+Input!D87)^(Input!$A87)/(1+Input!D86)^(Input!$A86)-1</f>
        <v>4.158639874621417E-2</v>
      </c>
      <c r="E87" s="8"/>
    </row>
    <row r="88" spans="1:5" x14ac:dyDescent="0.2">
      <c r="A88">
        <f t="shared" si="4"/>
        <v>82</v>
      </c>
      <c r="B88" s="8">
        <f>+(1+Input!B88)^(Input!$A88)/(1+Input!B87)^(Input!$A87)-1</f>
        <v>3.0003868026134528E-2</v>
      </c>
      <c r="C88" s="8">
        <f>+(1+Input!C88)^(Input!$A88)/(1+Input!C87)^(Input!$A87)-1</f>
        <v>4.1991376667146696E-2</v>
      </c>
      <c r="D88" s="8">
        <f>+(1+Input!D88)^(Input!$A88)/(1+Input!D87)^(Input!$A87)-1</f>
        <v>4.1633633291392247E-2</v>
      </c>
      <c r="E88" s="8"/>
    </row>
    <row r="89" spans="1:5" x14ac:dyDescent="0.2">
      <c r="A89">
        <f t="shared" si="4"/>
        <v>83</v>
      </c>
      <c r="B89" s="8">
        <f>+(1+Input!B89)^(Input!$A89)/(1+Input!B88)^(Input!$A88)-1</f>
        <v>3.0005255352248961E-2</v>
      </c>
      <c r="C89" s="8">
        <f>+(1+Input!C89)^(Input!$A89)/(1+Input!C88)^(Input!$A88)-1</f>
        <v>4.1998809214701671E-2</v>
      </c>
      <c r="D89" s="8">
        <f>+(1+Input!D89)^(Input!$A89)/(1+Input!D88)^(Input!$A88)-1</f>
        <v>4.1676167674637998E-2</v>
      </c>
      <c r="E89" s="8"/>
    </row>
    <row r="90" spans="1:5" x14ac:dyDescent="0.2">
      <c r="A90">
        <f t="shared" si="4"/>
        <v>84</v>
      </c>
      <c r="B90" s="8">
        <f>+(1+Input!B90)^(Input!$A90)/(1+Input!B89)^(Input!$A89)-1</f>
        <v>3.0006475218529394E-2</v>
      </c>
      <c r="C90" s="8">
        <f>+(1+Input!C90)^(Input!$A90)/(1+Input!C89)^(Input!$A89)-1</f>
        <v>4.2005398360526636E-2</v>
      </c>
      <c r="D90" s="8">
        <f>+(1+Input!D90)^(Input!$A90)/(1+Input!D89)^(Input!$A89)-1</f>
        <v>4.1714462341048586E-2</v>
      </c>
      <c r="E90" s="8"/>
    </row>
    <row r="91" spans="1:5" x14ac:dyDescent="0.2">
      <c r="A91">
        <f t="shared" si="4"/>
        <v>85</v>
      </c>
      <c r="B91" s="8">
        <f>+(1+Input!B91)^(Input!$A91)/(1+Input!B90)^(Input!$A90)-1</f>
        <v>3.0007544611310388E-2</v>
      </c>
      <c r="C91" s="8">
        <f>+(1+Input!C91)^(Input!$A91)/(1+Input!C90)^(Input!$A90)-1</f>
        <v>4.2011228719276206E-2</v>
      </c>
      <c r="D91" s="8">
        <f>+(1+Input!D91)^(Input!$A91)/(1+Input!D90)^(Input!$A90)-1</f>
        <v>4.1748932252444027E-2</v>
      </c>
      <c r="E91" s="8"/>
    </row>
    <row r="92" spans="1:5" x14ac:dyDescent="0.2">
      <c r="A92">
        <f t="shared" si="4"/>
        <v>86</v>
      </c>
      <c r="B92" s="8">
        <f>+(1+Input!B92)^(Input!$A92)/(1+Input!B91)^(Input!$A91)-1</f>
        <v>3.000847885832858E-2</v>
      </c>
      <c r="C92" s="8">
        <f>+(1+Input!C92)^(Input!$A92)/(1+Input!C91)^(Input!$A91)-1</f>
        <v>4.2016376633678076E-2</v>
      </c>
      <c r="D92" s="8">
        <f>+(1+Input!D92)^(Input!$A92)/(1+Input!D91)^(Input!$A91)-1</f>
        <v>4.1779951487690647E-2</v>
      </c>
      <c r="E92" s="8"/>
    </row>
    <row r="93" spans="1:5" x14ac:dyDescent="0.2">
      <c r="A93">
        <f t="shared" si="4"/>
        <v>87</v>
      </c>
      <c r="B93" s="8">
        <f>+(1+Input!B93)^(Input!$A93)/(1+Input!B92)^(Input!$A92)-1</f>
        <v>3.0029416475557902E-2</v>
      </c>
      <c r="C93" s="8">
        <f>+(1+Input!C93)^(Input!$A93)/(1+Input!C92)^(Input!$A92)-1</f>
        <v>4.2058355649051471E-2</v>
      </c>
      <c r="D93" s="8">
        <f>+(1+Input!D93)^(Input!$A93)/(1+Input!D92)^(Input!$A92)-1</f>
        <v>4.1846809771876936E-2</v>
      </c>
      <c r="E93" s="8"/>
    </row>
    <row r="94" spans="1:5" x14ac:dyDescent="0.2">
      <c r="A94">
        <f t="shared" si="4"/>
        <v>88</v>
      </c>
      <c r="B94" s="8">
        <f>+(1+Input!B94)^(Input!$A94)/(1+Input!B93)^(Input!$A93)-1</f>
        <v>3.000977154792861E-2</v>
      </c>
      <c r="C94" s="8">
        <f>+(1+Input!C94)^(Input!$A94)/(1+Input!C93)^(Input!$A93)-1</f>
        <v>4.2024483336618124E-2</v>
      </c>
      <c r="D94" s="8">
        <f>+(1+Input!D94)^(Input!$A94)/(1+Input!D93)^(Input!$A93)-1</f>
        <v>4.1832581215477393E-2</v>
      </c>
      <c r="E94" s="8"/>
    </row>
    <row r="95" spans="1:5" x14ac:dyDescent="0.2">
      <c r="A95">
        <f t="shared" si="4"/>
        <v>89</v>
      </c>
      <c r="B95" s="8">
        <f>+(1+Input!B95)^(Input!$A95)/(1+Input!B94)^(Input!$A94)-1</f>
        <v>3.0010382803743241E-2</v>
      </c>
      <c r="C95" s="8">
        <f>+(1+Input!C95)^(Input!$A95)/(1+Input!C94)^(Input!$A94)-1</f>
        <v>4.2027978832026136E-2</v>
      </c>
      <c r="D95" s="8">
        <f>+(1+Input!D95)^(Input!$A95)/(1+Input!D94)^(Input!$A94)-1</f>
        <v>4.1855145695103291E-2</v>
      </c>
      <c r="E95" s="8"/>
    </row>
    <row r="96" spans="1:5" x14ac:dyDescent="0.2">
      <c r="A96">
        <f t="shared" si="4"/>
        <v>90</v>
      </c>
      <c r="B96" s="8">
        <f>+(1+Input!B96)^(Input!$A96)/(1+Input!B95)^(Input!$A95)-1</f>
        <v>3.0010906484261524E-2</v>
      </c>
      <c r="C96" s="8">
        <f>+(1+Input!C96)^(Input!$A96)/(1+Input!C95)^(Input!$A95)-1</f>
        <v>4.203102935172498E-2</v>
      </c>
      <c r="D96" s="8">
        <f>+(1+Input!D96)^(Input!$A96)/(1+Input!D95)^(Input!$A95)-1</f>
        <v>4.1875423515391308E-2</v>
      </c>
      <c r="E96" s="8"/>
    </row>
    <row r="97" spans="1:5" x14ac:dyDescent="0.2">
      <c r="A97">
        <f t="shared" si="4"/>
        <v>91</v>
      </c>
      <c r="B97" s="8">
        <f>+(1+Input!B97)^(Input!$A97)/(1+Input!B96)^(Input!$A96)-1</f>
        <v>3.0030605964153745E-2</v>
      </c>
      <c r="C97" s="8">
        <f>+(1+Input!C97)^(Input!$A97)/(1+Input!C96)^(Input!$A96)-1</f>
        <v>4.2069528311252657E-2</v>
      </c>
      <c r="D97" s="8">
        <f>+(1+Input!D97)^(Input!$A97)/(1+Input!D96)^(Input!$A96)-1</f>
        <v>4.1931116274401159E-2</v>
      </c>
      <c r="E97" s="8"/>
    </row>
    <row r="98" spans="1:5" x14ac:dyDescent="0.2">
      <c r="A98">
        <f t="shared" si="4"/>
        <v>92</v>
      </c>
      <c r="B98" s="8">
        <f>+(1+Input!B98)^(Input!$A98)/(1+Input!B97)^(Input!$A97)-1</f>
        <v>3.0011520742686093E-2</v>
      </c>
      <c r="C98" s="8">
        <f>+(1+Input!C98)^(Input!$A98)/(1+Input!C97)^(Input!$A97)-1</f>
        <v>4.2035593743236177E-2</v>
      </c>
      <c r="D98" s="8">
        <f>+(1+Input!D98)^(Input!$A98)/(1+Input!D97)^(Input!$A97)-1</f>
        <v>4.1909630194732816E-2</v>
      </c>
      <c r="E98" s="8"/>
    </row>
    <row r="99" spans="1:5" x14ac:dyDescent="0.2">
      <c r="A99">
        <f t="shared" si="4"/>
        <v>93</v>
      </c>
      <c r="B99" s="8">
        <f>+(1+Input!B99)^(Input!$A99)/(1+Input!B98)^(Input!$A98)-1</f>
        <v>3.0011837339606107E-2</v>
      </c>
      <c r="C99" s="8">
        <f>+(1+Input!C99)^(Input!$A99)/(1+Input!C98)^(Input!$A98)-1</f>
        <v>4.2037572786804311E-2</v>
      </c>
      <c r="D99" s="8">
        <f>+(1+Input!D99)^(Input!$A99)/(1+Input!D98)^(Input!$A98)-1</f>
        <v>4.192430724633045E-2</v>
      </c>
      <c r="E99" s="8"/>
    </row>
    <row r="100" spans="1:5" x14ac:dyDescent="0.2">
      <c r="A100">
        <f t="shared" si="4"/>
        <v>94</v>
      </c>
      <c r="B100" s="8">
        <f>+(1+Input!B100)^(Input!$A100)/(1+Input!B99)^(Input!$A99)-1</f>
        <v>3.0012097791840109E-2</v>
      </c>
      <c r="C100" s="8">
        <f>+(1+Input!C100)^(Input!$A100)/(1+Input!C99)^(Input!$A99)-1</f>
        <v>4.2039263940687022E-2</v>
      </c>
      <c r="D100" s="8">
        <f>+(1+Input!D100)^(Input!$A100)/(1+Input!D99)^(Input!$A99)-1</f>
        <v>4.1937469166050345E-2</v>
      </c>
      <c r="E100" s="8"/>
    </row>
    <row r="101" spans="1:5" x14ac:dyDescent="0.2">
      <c r="A101">
        <f t="shared" si="4"/>
        <v>95</v>
      </c>
      <c r="B101" s="8">
        <f>+(1+Input!B101)^(Input!$A101)/(1+Input!B100)^(Input!$A100)-1</f>
        <v>3.0030761863981015E-2</v>
      </c>
      <c r="C101" s="8">
        <f>+(1+Input!C101)^(Input!$A101)/(1+Input!C100)^(Input!$A100)-1</f>
        <v>4.2075068013497141E-2</v>
      </c>
      <c r="D101" s="8">
        <f>+(1+Input!D101)^(Input!$A101)/(1+Input!D100)^(Input!$A100)-1</f>
        <v>4.1985322701528105E-2</v>
      </c>
      <c r="E101" s="8"/>
    </row>
    <row r="102" spans="1:5" x14ac:dyDescent="0.2">
      <c r="A102">
        <f t="shared" si="4"/>
        <v>96</v>
      </c>
      <c r="B102" s="8">
        <f>+(1+Input!B102)^(Input!$A102)/(1+Input!B101)^(Input!$A101)-1</f>
        <v>3.001228399306699E-2</v>
      </c>
      <c r="C102" s="8">
        <f>+(1+Input!C102)^(Input!$A102)/(1+Input!C101)^(Input!$A101)-1</f>
        <v>4.2041548841927456E-2</v>
      </c>
      <c r="D102" s="8">
        <f>+(1+Input!D102)^(Input!$A102)/(1+Input!D101)^(Input!$A101)-1</f>
        <v>4.1959481880159188E-2</v>
      </c>
      <c r="E102" s="8"/>
    </row>
    <row r="103" spans="1:5" x14ac:dyDescent="0.2">
      <c r="A103">
        <f t="shared" si="4"/>
        <v>97</v>
      </c>
      <c r="B103" s="8">
        <f>+(1+Input!B103)^(Input!$A103)/(1+Input!B102)^(Input!$A102)-1</f>
        <v>3.0012413705986951E-2</v>
      </c>
      <c r="C103" s="8">
        <f>+(1+Input!C103)^(Input!$A103)/(1+Input!C102)^(Input!$A102)-1</f>
        <v>4.2042552247963938E-2</v>
      </c>
      <c r="D103" s="8">
        <f>+(1+Input!D103)^(Input!$A103)/(1+Input!D102)^(Input!$A102)-1</f>
        <v>4.1968936411927116E-2</v>
      </c>
      <c r="E103" s="8"/>
    </row>
    <row r="104" spans="1:5" x14ac:dyDescent="0.2">
      <c r="A104">
        <f t="shared" si="4"/>
        <v>98</v>
      </c>
      <c r="B104" s="8">
        <f>+(1+Input!B104)^(Input!$A104)/(1+Input!B103)^(Input!$A103)-1</f>
        <v>3.0012507970511582E-2</v>
      </c>
      <c r="C104" s="8">
        <f>+(1+Input!C104)^(Input!$A104)/(1+Input!C103)^(Input!$A103)-1</f>
        <v>4.2043371465225743E-2</v>
      </c>
      <c r="D104" s="8">
        <f>+(1+Input!D104)^(Input!$A104)/(1+Input!D103)^(Input!$A103)-1</f>
        <v>4.1977388169245344E-2</v>
      </c>
      <c r="E104" s="8"/>
    </row>
    <row r="105" spans="1:5" x14ac:dyDescent="0.2">
      <c r="A105">
        <f t="shared" si="4"/>
        <v>99</v>
      </c>
      <c r="B105" s="8">
        <f>+(1+Input!B105)^(Input!$A105)/(1+Input!B104)^(Input!$A104)-1</f>
        <v>3.0030286374173487E-2</v>
      </c>
      <c r="C105" s="8">
        <f>+(1+Input!C105)^(Input!$A105)/(1+Input!C104)^(Input!$A104)-1</f>
        <v>4.2077029348381201E-2</v>
      </c>
      <c r="D105" s="8">
        <f>+(1+Input!D105)^(Input!$A105)/(1+Input!D104)^(Input!$A104)-1</f>
        <v>4.2019642370254129E-2</v>
      </c>
      <c r="E105" s="8"/>
    </row>
  </sheetData>
  <dataConsolidate/>
  <mergeCells count="1">
    <mergeCell ref="A3:D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D125"/>
  <sheetViews>
    <sheetView workbookViewId="0"/>
  </sheetViews>
  <sheetFormatPr defaultColWidth="11" defaultRowHeight="14.25" x14ac:dyDescent="0.2"/>
  <cols>
    <col min="2" max="4" width="12.125" customWidth="1"/>
  </cols>
  <sheetData>
    <row r="1" spans="1:4" ht="15" x14ac:dyDescent="0.25">
      <c r="A1" s="2" t="s">
        <v>9</v>
      </c>
    </row>
    <row r="2" spans="1:4" ht="6.75" customHeight="1" x14ac:dyDescent="0.25">
      <c r="A2" s="2"/>
    </row>
    <row r="3" spans="1:4" ht="15" x14ac:dyDescent="0.25">
      <c r="A3" s="2" t="s">
        <v>11</v>
      </c>
    </row>
    <row r="4" spans="1:4" ht="6.75" customHeight="1" x14ac:dyDescent="0.2">
      <c r="A4" s="5"/>
    </row>
    <row r="5" spans="1:4" ht="15" x14ac:dyDescent="0.25">
      <c r="A5" s="4" t="s">
        <v>0</v>
      </c>
      <c r="B5" s="3" t="s">
        <v>1</v>
      </c>
      <c r="C5" s="3" t="s">
        <v>2</v>
      </c>
      <c r="D5" s="3" t="s">
        <v>3</v>
      </c>
    </row>
    <row r="6" spans="1:4" x14ac:dyDescent="0.2">
      <c r="A6" s="1">
        <v>1</v>
      </c>
      <c r="B6" s="15">
        <v>-6.4949437691257635E-3</v>
      </c>
      <c r="C6" s="15">
        <v>-1.5273290361506062E-3</v>
      </c>
      <c r="D6" s="15">
        <v>1.1025926221947464E-2</v>
      </c>
    </row>
    <row r="7" spans="1:4" x14ac:dyDescent="0.2">
      <c r="A7" s="1">
        <v>2</v>
      </c>
      <c r="B7" s="15">
        <v>-7.219882872510121E-3</v>
      </c>
      <c r="C7" s="15">
        <v>-1.9621400207371683E-3</v>
      </c>
      <c r="D7" s="15">
        <v>1.0150143513917695E-2</v>
      </c>
    </row>
    <row r="8" spans="1:4" x14ac:dyDescent="0.2">
      <c r="A8" s="1">
        <v>3</v>
      </c>
      <c r="B8" s="15">
        <v>-6.9307138696769388E-3</v>
      </c>
      <c r="C8" s="15">
        <v>-1.7251923311368768E-3</v>
      </c>
      <c r="D8" s="15">
        <v>1.1061303243272556E-2</v>
      </c>
    </row>
    <row r="9" spans="1:4" x14ac:dyDescent="0.2">
      <c r="A9" s="1">
        <v>4</v>
      </c>
      <c r="B9" s="15">
        <v>-6.4562660605799209E-3</v>
      </c>
      <c r="C9" s="15">
        <v>-1.3191456987190562E-3</v>
      </c>
      <c r="D9" s="15">
        <v>1.1922609956807157E-2</v>
      </c>
    </row>
    <row r="10" spans="1:4" x14ac:dyDescent="0.2">
      <c r="A10" s="1">
        <v>5</v>
      </c>
      <c r="B10" s="15">
        <v>-5.8324892919178516E-3</v>
      </c>
      <c r="C10" s="15">
        <v>-5.8857450669965198E-4</v>
      </c>
      <c r="D10" s="15">
        <v>1.2685333989591888E-2</v>
      </c>
    </row>
    <row r="11" spans="1:4" x14ac:dyDescent="0.2">
      <c r="A11" s="1">
        <v>6</v>
      </c>
      <c r="B11" s="15">
        <v>-5.0852298277480092E-3</v>
      </c>
      <c r="C11" s="15">
        <v>2.140424247883946E-4</v>
      </c>
      <c r="D11" s="15">
        <v>1.3468820244125551E-2</v>
      </c>
    </row>
    <row r="12" spans="1:4" x14ac:dyDescent="0.2">
      <c r="A12" s="1">
        <v>7</v>
      </c>
      <c r="B12" s="15">
        <v>-4.2992394845649115E-3</v>
      </c>
      <c r="C12" s="15">
        <v>1.1932789980432796E-3</v>
      </c>
      <c r="D12" s="15">
        <v>1.4210443918902667E-2</v>
      </c>
    </row>
    <row r="13" spans="1:4" x14ac:dyDescent="0.2">
      <c r="A13" s="1">
        <v>8</v>
      </c>
      <c r="B13" s="15">
        <v>-3.5122262788369919E-3</v>
      </c>
      <c r="C13" s="15">
        <v>2.2255101412985393E-3</v>
      </c>
      <c r="D13" s="15">
        <v>1.4871783836168634E-2</v>
      </c>
    </row>
    <row r="14" spans="1:4" x14ac:dyDescent="0.2">
      <c r="A14" s="1">
        <v>9</v>
      </c>
      <c r="B14" s="15">
        <v>-2.8697836158891941E-3</v>
      </c>
      <c r="C14" s="15">
        <v>3.2651360408451351E-3</v>
      </c>
      <c r="D14" s="15">
        <v>1.54631786094607E-2</v>
      </c>
    </row>
    <row r="15" spans="1:4" x14ac:dyDescent="0.2">
      <c r="A15" s="1">
        <v>10</v>
      </c>
      <c r="B15" s="15">
        <v>-2.2364194765931433E-3</v>
      </c>
      <c r="C15" s="15">
        <v>4.2397605171162782E-3</v>
      </c>
      <c r="D15" s="15">
        <v>1.6002952202414333E-2</v>
      </c>
    </row>
    <row r="16" spans="1:4" x14ac:dyDescent="0.2">
      <c r="A16" s="1">
        <v>11</v>
      </c>
      <c r="B16" s="15">
        <v>-1.7387780697262409E-3</v>
      </c>
      <c r="C16" s="15">
        <v>5.1036681410601605E-3</v>
      </c>
      <c r="D16" s="15">
        <v>1.6500635331354534E-2</v>
      </c>
    </row>
    <row r="17" spans="1:4" x14ac:dyDescent="0.2">
      <c r="A17" s="1">
        <v>12</v>
      </c>
      <c r="B17" s="15">
        <v>-1.3257360489896035E-3</v>
      </c>
      <c r="C17" s="15">
        <v>5.86555890720442E-3</v>
      </c>
      <c r="D17" s="15">
        <v>1.695955400532095E-2</v>
      </c>
    </row>
    <row r="18" spans="1:4" x14ac:dyDescent="0.2">
      <c r="A18" s="1">
        <v>13</v>
      </c>
      <c r="B18" s="15">
        <v>-9.2183373735745758E-4</v>
      </c>
      <c r="C18" s="15">
        <v>6.5345935008138921E-3</v>
      </c>
      <c r="D18" s="15">
        <v>1.7378299093987418E-2</v>
      </c>
    </row>
    <row r="19" spans="1:4" x14ac:dyDescent="0.2">
      <c r="A19" s="1">
        <v>14</v>
      </c>
      <c r="B19" s="15">
        <v>-4.7577336066725547E-4</v>
      </c>
      <c r="C19" s="15">
        <v>7.1232054273453532E-3</v>
      </c>
      <c r="D19" s="15">
        <v>1.7759545770724E-2</v>
      </c>
    </row>
    <row r="20" spans="1:4" x14ac:dyDescent="0.2">
      <c r="A20" s="1">
        <v>15</v>
      </c>
      <c r="B20" s="15">
        <v>4.5441496105343852E-5</v>
      </c>
      <c r="C20" s="15">
        <v>7.6394259633622208E-3</v>
      </c>
      <c r="D20" s="15">
        <v>1.8104735524730235E-2</v>
      </c>
    </row>
    <row r="21" spans="1:4" x14ac:dyDescent="0.2">
      <c r="A21" s="1">
        <v>16</v>
      </c>
      <c r="B21" s="15">
        <v>6.5641724417807171E-4</v>
      </c>
      <c r="C21" s="15">
        <v>8.0866830555352976E-3</v>
      </c>
      <c r="D21" s="15">
        <v>1.8416081883932036E-2</v>
      </c>
    </row>
    <row r="22" spans="1:4" x14ac:dyDescent="0.2">
      <c r="A22" s="1">
        <v>17</v>
      </c>
      <c r="B22" s="15">
        <v>1.3275402349466681E-3</v>
      </c>
      <c r="C22" s="15">
        <v>8.4498766107879517E-3</v>
      </c>
      <c r="D22" s="15">
        <v>1.8693205582368085E-2</v>
      </c>
    </row>
    <row r="23" spans="1:4" x14ac:dyDescent="0.2">
      <c r="A23" s="1">
        <v>18</v>
      </c>
      <c r="B23" s="15">
        <v>2.0340507216487802E-3</v>
      </c>
      <c r="C23" s="15">
        <v>8.7190672995629669E-3</v>
      </c>
      <c r="D23" s="15">
        <v>1.8938203971898816E-2</v>
      </c>
    </row>
    <row r="24" spans="1:4" x14ac:dyDescent="0.2">
      <c r="A24" s="1">
        <v>19</v>
      </c>
      <c r="B24" s="15">
        <v>2.7574713364195585E-3</v>
      </c>
      <c r="C24" s="15">
        <v>8.8874417474585216E-3</v>
      </c>
      <c r="D24" s="15">
        <v>1.9152145156548284E-2</v>
      </c>
    </row>
    <row r="25" spans="1:4" x14ac:dyDescent="0.2">
      <c r="A25" s="1">
        <v>20</v>
      </c>
      <c r="B25" s="15">
        <v>3.4867908169944465E-3</v>
      </c>
      <c r="C25" s="15">
        <v>8.9514618394837646E-3</v>
      </c>
      <c r="D25" s="15">
        <v>1.9336425515274536E-2</v>
      </c>
    </row>
    <row r="26" spans="1:4" x14ac:dyDescent="0.2">
      <c r="A26" s="1">
        <v>21</v>
      </c>
      <c r="B26" s="15">
        <v>4.2088823793921216E-3</v>
      </c>
      <c r="C26" s="15">
        <v>8.9192819678617988E-3</v>
      </c>
      <c r="D26" s="15">
        <v>1.9490841129808353E-2</v>
      </c>
    </row>
    <row r="27" spans="1:4" x14ac:dyDescent="0.2">
      <c r="A27" s="1">
        <v>22</v>
      </c>
      <c r="B27" s="15">
        <v>4.9193899790956524E-3</v>
      </c>
      <c r="C27" s="15">
        <v>8.8341489691055926E-3</v>
      </c>
      <c r="D27" s="15">
        <v>1.9616611664303514E-2</v>
      </c>
    </row>
    <row r="28" spans="1:4" x14ac:dyDescent="0.2">
      <c r="A28" s="1">
        <v>23</v>
      </c>
      <c r="B28" s="15">
        <v>5.6139595661393879E-3</v>
      </c>
      <c r="C28" s="15">
        <v>8.7356569874518473E-3</v>
      </c>
      <c r="D28" s="15">
        <v>1.9714294852524718E-2</v>
      </c>
    </row>
    <row r="29" spans="1:4" x14ac:dyDescent="0.2">
      <c r="A29" s="1">
        <v>24</v>
      </c>
      <c r="B29" s="15">
        <v>6.2915065727304001E-3</v>
      </c>
      <c r="C29" s="15">
        <v>8.652060101043255E-3</v>
      </c>
      <c r="D29" s="15">
        <v>1.9784494577244831E-2</v>
      </c>
    </row>
    <row r="30" spans="1:4" x14ac:dyDescent="0.2">
      <c r="A30" s="1">
        <v>25</v>
      </c>
      <c r="B30" s="15">
        <v>6.9464702437488507E-3</v>
      </c>
      <c r="C30" s="15">
        <v>8.603964377386206E-3</v>
      </c>
      <c r="D30" s="15">
        <v>1.9827179557856681E-2</v>
      </c>
    </row>
    <row r="31" spans="1:4" x14ac:dyDescent="0.2">
      <c r="A31" s="1">
        <v>26</v>
      </c>
      <c r="B31" s="15">
        <v>7.5796434976004882E-3</v>
      </c>
      <c r="C31" s="15">
        <v>8.6051045295728306E-3</v>
      </c>
      <c r="D31" s="15">
        <v>1.9842843423413383E-2</v>
      </c>
    </row>
    <row r="32" spans="1:4" x14ac:dyDescent="0.2">
      <c r="A32" s="1">
        <v>27</v>
      </c>
      <c r="B32" s="15">
        <v>8.190501153890823E-3</v>
      </c>
      <c r="C32" s="15">
        <v>8.6651105908360001E-3</v>
      </c>
      <c r="D32" s="15">
        <v>1.9831674123442035E-2</v>
      </c>
    </row>
    <row r="33" spans="1:4" x14ac:dyDescent="0.2">
      <c r="A33" s="1">
        <v>28</v>
      </c>
      <c r="B33" s="15">
        <v>8.7805068051186926E-3</v>
      </c>
      <c r="C33" s="15">
        <v>8.7910272117435514E-3</v>
      </c>
      <c r="D33" s="15">
        <v>1.9793654351417649E-2</v>
      </c>
    </row>
    <row r="34" spans="1:4" x14ac:dyDescent="0.2">
      <c r="A34" s="1">
        <v>29</v>
      </c>
      <c r="B34" s="15">
        <v>9.3466137258155571E-3</v>
      </c>
      <c r="C34" s="15">
        <v>8.9867924985388755E-3</v>
      </c>
      <c r="D34" s="15">
        <v>1.9729061792988237E-2</v>
      </c>
    </row>
    <row r="35" spans="1:4" x14ac:dyDescent="0.2">
      <c r="A35" s="1">
        <v>30</v>
      </c>
      <c r="B35" s="15">
        <v>9.8908522961344697E-3</v>
      </c>
      <c r="C35" s="15">
        <v>9.2560873335132843E-3</v>
      </c>
      <c r="D35" s="15">
        <v>1.9637857444255013E-2</v>
      </c>
    </row>
    <row r="36" spans="1:4" x14ac:dyDescent="0.2">
      <c r="A36" s="1">
        <v>31</v>
      </c>
      <c r="B36" s="15">
        <v>1.0413757923297197E-2</v>
      </c>
      <c r="C36" s="15">
        <v>9.5979000102563838E-3</v>
      </c>
      <c r="D36" s="15">
        <v>1.9522183027867832E-2</v>
      </c>
    </row>
    <row r="37" spans="1:4" x14ac:dyDescent="0.2">
      <c r="A37" s="1">
        <v>32</v>
      </c>
      <c r="B37" s="15">
        <v>1.0917315131901398E-2</v>
      </c>
      <c r="C37" s="15">
        <v>9.9982866751321588E-3</v>
      </c>
      <c r="D37" s="15">
        <v>1.9391402682819886E-2</v>
      </c>
    </row>
    <row r="38" spans="1:4" x14ac:dyDescent="0.2">
      <c r="A38" s="1">
        <v>33</v>
      </c>
      <c r="B38" s="15">
        <v>1.1399476306012667E-2</v>
      </c>
      <c r="C38" s="15">
        <v>1.04398659130987E-2</v>
      </c>
      <c r="D38" s="15">
        <v>1.9255713817230732E-2</v>
      </c>
    </row>
    <row r="39" spans="1:4" x14ac:dyDescent="0.2">
      <c r="A39" s="1">
        <v>34</v>
      </c>
      <c r="B39" s="15">
        <v>1.186238760128395E-2</v>
      </c>
      <c r="C39" s="15">
        <v>1.0911794422239584E-2</v>
      </c>
      <c r="D39" s="15">
        <v>1.9122060078728534E-2</v>
      </c>
    </row>
    <row r="40" spans="1:4" x14ac:dyDescent="0.2">
      <c r="A40" s="1">
        <v>35</v>
      </c>
      <c r="B40" s="15">
        <v>1.2306811504886049E-2</v>
      </c>
      <c r="C40" s="15">
        <v>1.140474592346131E-2</v>
      </c>
      <c r="D40" s="15">
        <v>1.8995983385356099E-2</v>
      </c>
    </row>
    <row r="41" spans="1:4" x14ac:dyDescent="0.2">
      <c r="A41" s="1">
        <v>36</v>
      </c>
      <c r="B41" s="15">
        <v>1.2734661629198602E-2</v>
      </c>
      <c r="C41" s="15">
        <v>1.1912774059356616E-2</v>
      </c>
      <c r="D41" s="15">
        <v>1.8881344971295618E-2</v>
      </c>
    </row>
    <row r="42" spans="1:4" x14ac:dyDescent="0.2">
      <c r="A42" s="1">
        <v>37</v>
      </c>
      <c r="B42" s="15">
        <v>1.31443649365848E-2</v>
      </c>
      <c r="C42" s="15">
        <v>1.2427295966564065E-2</v>
      </c>
      <c r="D42" s="15">
        <v>1.8781841106870267E-2</v>
      </c>
    </row>
    <row r="43" spans="1:4" x14ac:dyDescent="0.2">
      <c r="A43" s="1">
        <v>38</v>
      </c>
      <c r="B43" s="15">
        <v>1.3537864732362149E-2</v>
      </c>
      <c r="C43" s="15">
        <v>1.2945116731811932E-2</v>
      </c>
      <c r="D43" s="15">
        <v>1.8699353855806667E-2</v>
      </c>
    </row>
    <row r="44" spans="1:4" x14ac:dyDescent="0.2">
      <c r="A44" s="1">
        <v>39</v>
      </c>
      <c r="B44" s="15">
        <v>1.3915893045193266E-2</v>
      </c>
      <c r="C44" s="15">
        <v>1.3462640611079282E-2</v>
      </c>
      <c r="D44" s="15">
        <v>1.8635445116168815E-2</v>
      </c>
    </row>
    <row r="45" spans="1:4" x14ac:dyDescent="0.2">
      <c r="A45" s="1">
        <v>40</v>
      </c>
      <c r="B45" s="15">
        <v>1.4280135254260319E-2</v>
      </c>
      <c r="C45" s="15">
        <v>1.3978449120797265E-2</v>
      </c>
      <c r="D45" s="15">
        <v>1.8591092327491083E-2</v>
      </c>
    </row>
    <row r="46" spans="1:4" x14ac:dyDescent="0.2">
      <c r="A46" s="1">
        <v>41</v>
      </c>
      <c r="B46" s="15">
        <v>1.4629287400229299E-2</v>
      </c>
      <c r="C46" s="15">
        <v>1.4487517562172604E-2</v>
      </c>
      <c r="D46" s="15">
        <v>1.8567248766551282E-2</v>
      </c>
    </row>
    <row r="47" spans="1:4" x14ac:dyDescent="0.2">
      <c r="A47" s="1">
        <v>42</v>
      </c>
      <c r="B47" s="15">
        <v>1.4965022919188666E-2</v>
      </c>
      <c r="C47" s="15">
        <v>1.498955748641642E-2</v>
      </c>
      <c r="D47" s="15">
        <v>1.856421847036295E-2</v>
      </c>
    </row>
    <row r="48" spans="1:4" x14ac:dyDescent="0.2">
      <c r="A48" s="1">
        <v>43</v>
      </c>
      <c r="B48" s="15">
        <v>1.5287972762712132E-2</v>
      </c>
      <c r="C48" s="15">
        <v>1.5483265740920833E-2</v>
      </c>
      <c r="D48" s="15">
        <v>1.8582282364160502E-2</v>
      </c>
    </row>
    <row r="49" spans="1:4" x14ac:dyDescent="0.2">
      <c r="A49" s="1">
        <v>44</v>
      </c>
      <c r="B49" s="15">
        <v>1.5599575384613632E-2</v>
      </c>
      <c r="C49" s="15">
        <v>1.5968975287687731E-2</v>
      </c>
      <c r="D49" s="15">
        <v>1.8621755717386865E-2</v>
      </c>
    </row>
    <row r="50" spans="1:4" x14ac:dyDescent="0.2">
      <c r="A50" s="1">
        <v>45</v>
      </c>
      <c r="B50" s="15">
        <v>1.5898704925035902E-2</v>
      </c>
      <c r="C50" s="15">
        <v>1.6443310305656201E-2</v>
      </c>
      <c r="D50" s="15">
        <v>1.8682554930901551E-2</v>
      </c>
    </row>
    <row r="51" spans="1:4" x14ac:dyDescent="0.2">
      <c r="A51" s="1">
        <v>46</v>
      </c>
      <c r="B51" s="15">
        <v>1.6186777482059267E-2</v>
      </c>
      <c r="C51" s="15">
        <v>1.6907101402330402E-2</v>
      </c>
      <c r="D51" s="15">
        <v>1.8764891132181549E-2</v>
      </c>
    </row>
    <row r="52" spans="1:4" x14ac:dyDescent="0.2">
      <c r="A52" s="1">
        <v>47</v>
      </c>
      <c r="B52" s="15">
        <v>1.6464314760075521E-2</v>
      </c>
      <c r="C52" s="15">
        <v>1.73600085526283E-2</v>
      </c>
      <c r="D52" s="15">
        <v>1.8868937432202682E-2</v>
      </c>
    </row>
    <row r="53" spans="1:4" x14ac:dyDescent="0.2">
      <c r="A53" s="1">
        <v>48</v>
      </c>
      <c r="B53" s="15">
        <v>1.6732532163757866E-2</v>
      </c>
      <c r="C53" s="15">
        <v>1.7803023585670898E-2</v>
      </c>
      <c r="D53" s="15">
        <v>1.8995318258489217E-2</v>
      </c>
    </row>
    <row r="54" spans="1:4" x14ac:dyDescent="0.2">
      <c r="A54" s="1">
        <v>49</v>
      </c>
      <c r="B54" s="15">
        <v>1.6990436030846847E-2</v>
      </c>
      <c r="C54" s="15">
        <v>1.8233632260562519E-2</v>
      </c>
      <c r="D54" s="15">
        <v>1.9143700365578203E-2</v>
      </c>
    </row>
    <row r="55" spans="1:4" x14ac:dyDescent="0.2">
      <c r="A55" s="1">
        <v>50</v>
      </c>
      <c r="B55" s="15">
        <v>1.7239219670854386E-2</v>
      </c>
      <c r="C55" s="15">
        <v>1.8653055342263299E-2</v>
      </c>
      <c r="D55" s="15">
        <v>1.9314893927213698E-2</v>
      </c>
    </row>
    <row r="56" spans="1:4" x14ac:dyDescent="0.2">
      <c r="A56" s="1">
        <v>51</v>
      </c>
      <c r="B56" s="15">
        <v>1.7479307084536582E-2</v>
      </c>
      <c r="C56" s="15">
        <v>1.9061358231780449E-2</v>
      </c>
      <c r="D56" s="15">
        <v>1.9508581544394932E-2</v>
      </c>
    </row>
    <row r="57" spans="1:4" x14ac:dyDescent="0.2">
      <c r="A57" s="1">
        <v>52</v>
      </c>
      <c r="B57" s="15">
        <v>1.7711724368891502E-2</v>
      </c>
      <c r="C57" s="15">
        <v>1.9459735597504451E-2</v>
      </c>
      <c r="D57" s="15">
        <v>1.9721551210946601E-2</v>
      </c>
    </row>
    <row r="58" spans="1:4" x14ac:dyDescent="0.2">
      <c r="A58" s="1">
        <v>53</v>
      </c>
      <c r="B58" s="15">
        <v>1.7935583528521013E-2</v>
      </c>
      <c r="C58" s="15">
        <v>1.9846175847761934E-2</v>
      </c>
      <c r="D58" s="15">
        <v>1.9948602354326682E-2</v>
      </c>
    </row>
    <row r="59" spans="1:4" x14ac:dyDescent="0.2">
      <c r="A59" s="1">
        <v>54</v>
      </c>
      <c r="B59" s="15">
        <v>1.8151892049161518E-2</v>
      </c>
      <c r="C59" s="15">
        <v>2.0221981405760051E-2</v>
      </c>
      <c r="D59" s="15">
        <v>2.0186951101695449E-2</v>
      </c>
    </row>
    <row r="60" spans="1:4" x14ac:dyDescent="0.2">
      <c r="A60" s="1">
        <v>55</v>
      </c>
      <c r="B60" s="15">
        <v>1.8360992352132285E-2</v>
      </c>
      <c r="C60" s="15">
        <v>2.05873771391532E-2</v>
      </c>
      <c r="D60" s="15">
        <v>2.0433817958115118E-2</v>
      </c>
    </row>
    <row r="61" spans="1:4" x14ac:dyDescent="0.2">
      <c r="A61" s="1">
        <v>56</v>
      </c>
      <c r="B61" s="15">
        <v>1.8563753816842454E-2</v>
      </c>
      <c r="C61" s="15">
        <v>2.0943566732265415E-2</v>
      </c>
      <c r="D61" s="15">
        <v>2.0687588429175247E-2</v>
      </c>
    </row>
    <row r="62" spans="1:4" x14ac:dyDescent="0.2">
      <c r="A62" s="1">
        <v>57</v>
      </c>
      <c r="B62" s="15">
        <v>1.8759376717954298E-2</v>
      </c>
      <c r="C62" s="15">
        <v>2.1288862487160883E-2</v>
      </c>
      <c r="D62" s="15">
        <v>2.0944943260110965E-2</v>
      </c>
    </row>
    <row r="63" spans="1:4" x14ac:dyDescent="0.2">
      <c r="A63" s="1">
        <v>58</v>
      </c>
      <c r="B63" s="15">
        <v>1.8948715824933168E-2</v>
      </c>
      <c r="C63" s="15">
        <v>2.1624519004110967E-2</v>
      </c>
      <c r="D63" s="15">
        <v>2.1204962041383463E-2</v>
      </c>
    </row>
    <row r="64" spans="1:4" x14ac:dyDescent="0.2">
      <c r="A64" s="1">
        <v>59</v>
      </c>
      <c r="B64" s="15">
        <v>1.9132047452369832E-2</v>
      </c>
      <c r="C64" s="15">
        <v>2.1950809742253916E-2</v>
      </c>
      <c r="D64" s="15">
        <v>2.1466307224141886E-2</v>
      </c>
    </row>
    <row r="65" spans="1:4" x14ac:dyDescent="0.2">
      <c r="A65" s="1">
        <v>60</v>
      </c>
      <c r="B65" s="15">
        <v>1.9310112441589967E-2</v>
      </c>
      <c r="C65" s="15">
        <v>2.2268867899697981E-2</v>
      </c>
      <c r="D65" s="15">
        <v>2.1728582575165051E-2</v>
      </c>
    </row>
    <row r="66" spans="1:4" x14ac:dyDescent="0.2">
      <c r="A66" s="1">
        <v>61</v>
      </c>
      <c r="B66" s="15">
        <v>1.9482186714385299E-2</v>
      </c>
      <c r="C66" s="15">
        <v>2.2577233012432484E-2</v>
      </c>
      <c r="D66" s="15">
        <v>2.1989430186895417E-2</v>
      </c>
    </row>
    <row r="67" spans="1:4" x14ac:dyDescent="0.2">
      <c r="A67" s="1">
        <v>62</v>
      </c>
      <c r="B67" s="15">
        <v>1.9649000100948614E-2</v>
      </c>
      <c r="C67" s="15">
        <v>2.2877061958385417E-2</v>
      </c>
      <c r="D67" s="15">
        <v>2.2248803986128513E-2</v>
      </c>
    </row>
    <row r="68" spans="1:4" x14ac:dyDescent="0.2">
      <c r="A68" s="1">
        <v>63</v>
      </c>
      <c r="B68" s="15">
        <v>1.9810776064592601E-2</v>
      </c>
      <c r="C68" s="15">
        <v>2.3168627359033953E-2</v>
      </c>
      <c r="D68" s="15">
        <v>2.2506075772312298E-2</v>
      </c>
    </row>
    <row r="69" spans="1:4" x14ac:dyDescent="0.2">
      <c r="A69" s="1">
        <v>64</v>
      </c>
      <c r="B69" s="15">
        <v>1.9968150206017651E-2</v>
      </c>
      <c r="C69" s="15">
        <v>2.3452963860361182E-2</v>
      </c>
      <c r="D69" s="15">
        <v>2.2761424853037285E-2</v>
      </c>
    </row>
    <row r="70" spans="1:4" x14ac:dyDescent="0.2">
      <c r="A70" s="1">
        <v>65</v>
      </c>
      <c r="B70" s="15">
        <v>2.0120464258117369E-2</v>
      </c>
      <c r="C70" s="15">
        <v>2.372878168754378E-2</v>
      </c>
      <c r="D70" s="15">
        <v>2.3013036985933068E-2</v>
      </c>
    </row>
    <row r="71" spans="1:4" x14ac:dyDescent="0.2">
      <c r="A71" s="1">
        <v>66</v>
      </c>
      <c r="B71" s="15">
        <v>2.0268345766346701E-2</v>
      </c>
      <c r="C71" s="15">
        <v>2.3997126076572381E-2</v>
      </c>
      <c r="D71" s="15">
        <v>2.3261277381068604E-2</v>
      </c>
    </row>
    <row r="72" spans="1:4" x14ac:dyDescent="0.2">
      <c r="A72" s="1">
        <v>67</v>
      </c>
      <c r="B72" s="15">
        <v>2.0411976165674982E-2</v>
      </c>
      <c r="C72" s="15">
        <v>2.4258248164374701E-2</v>
      </c>
      <c r="D72" s="15">
        <v>2.3505878881105214E-2</v>
      </c>
    </row>
    <row r="73" spans="1:4" x14ac:dyDescent="0.2">
      <c r="A73" s="1">
        <v>68</v>
      </c>
      <c r="B73" s="15">
        <v>2.0551904699869134E-2</v>
      </c>
      <c r="C73" s="15">
        <v>2.4513079207655216E-2</v>
      </c>
      <c r="D73" s="15">
        <v>2.3747287051216679E-2</v>
      </c>
    </row>
    <row r="74" spans="1:4" x14ac:dyDescent="0.2">
      <c r="A74" s="1">
        <v>69</v>
      </c>
      <c r="B74" s="15">
        <v>2.0687530888725353E-2</v>
      </c>
      <c r="C74" s="15">
        <v>2.4760464474244615E-2</v>
      </c>
      <c r="D74" s="15">
        <v>2.3984023441710498E-2</v>
      </c>
    </row>
    <row r="75" spans="1:4" x14ac:dyDescent="0.2">
      <c r="A75" s="1">
        <v>70</v>
      </c>
      <c r="B75" s="15">
        <v>2.081939824334202E-2</v>
      </c>
      <c r="C75" s="15">
        <v>2.5001339644544731E-2</v>
      </c>
      <c r="D75" s="15">
        <v>2.4216636130268848E-2</v>
      </c>
    </row>
    <row r="76" spans="1:4" x14ac:dyDescent="0.2">
      <c r="A76" s="1">
        <v>71</v>
      </c>
      <c r="B76" s="15">
        <v>2.0947654807684568E-2</v>
      </c>
      <c r="C76" s="15">
        <v>2.5235927331380099E-2</v>
      </c>
      <c r="D76" s="15">
        <v>2.4445043768064213E-2</v>
      </c>
    </row>
    <row r="77" spans="1:4" x14ac:dyDescent="0.2">
      <c r="A77" s="1">
        <v>72</v>
      </c>
      <c r="B77" s="15">
        <v>2.1072778650080403E-2</v>
      </c>
      <c r="C77" s="15">
        <v>2.5465060680719919E-2</v>
      </c>
      <c r="D77" s="15">
        <v>2.4669803230584764E-2</v>
      </c>
    </row>
    <row r="78" spans="1:4" x14ac:dyDescent="0.2">
      <c r="A78" s="1">
        <v>73</v>
      </c>
      <c r="B78" s="15">
        <v>2.1194220344365435E-2</v>
      </c>
      <c r="C78" s="15">
        <v>2.5687695926965449E-2</v>
      </c>
      <c r="D78" s="15">
        <v>2.4889660201158448E-2</v>
      </c>
    </row>
    <row r="79" spans="1:4" x14ac:dyDescent="0.2">
      <c r="A79" s="1">
        <v>74</v>
      </c>
      <c r="B79" s="15">
        <v>2.1312454005695331E-2</v>
      </c>
      <c r="C79" s="15">
        <v>2.5904667894722247E-2</v>
      </c>
      <c r="D79" s="15">
        <v>2.5105229816644131E-2</v>
      </c>
    </row>
    <row r="80" spans="1:4" x14ac:dyDescent="0.2">
      <c r="A80" s="1">
        <v>75</v>
      </c>
      <c r="B80" s="15">
        <v>2.1427601105129701E-2</v>
      </c>
      <c r="C80" s="15">
        <v>2.6116169960020336E-2</v>
      </c>
      <c r="D80" s="15">
        <v>2.5316525040232435E-2</v>
      </c>
    </row>
    <row r="81" spans="1:4" x14ac:dyDescent="0.2">
      <c r="A81" s="1">
        <v>76</v>
      </c>
      <c r="B81" s="15">
        <v>2.1540080714968799E-2</v>
      </c>
      <c r="C81" s="15">
        <v>2.6322946345807851E-2</v>
      </c>
      <c r="D81" s="15">
        <v>2.5524135109106571E-2</v>
      </c>
    </row>
    <row r="82" spans="1:4" x14ac:dyDescent="0.2">
      <c r="A82" s="1">
        <v>77</v>
      </c>
      <c r="B82" s="15">
        <v>2.1649388716635482E-2</v>
      </c>
      <c r="C82" s="15">
        <v>2.6524046973990429E-2</v>
      </c>
      <c r="D82" s="15">
        <v>2.5726965713700537E-2</v>
      </c>
    </row>
    <row r="83" spans="1:4" x14ac:dyDescent="0.2">
      <c r="A83" s="1">
        <v>78</v>
      </c>
      <c r="B83" s="15">
        <v>2.1755941570614973E-2</v>
      </c>
      <c r="C83" s="15">
        <v>2.6720216679717749E-2</v>
      </c>
      <c r="D83" s="15">
        <v>2.5925640104554382E-2</v>
      </c>
    </row>
    <row r="84" spans="1:4" x14ac:dyDescent="0.2">
      <c r="A84" s="1">
        <v>79</v>
      </c>
      <c r="B84" s="15">
        <v>2.1859839532247651E-2</v>
      </c>
      <c r="C84" s="15">
        <v>2.6911621659400264E-2</v>
      </c>
      <c r="D84" s="15">
        <v>2.6120216746565048E-2</v>
      </c>
    </row>
    <row r="85" spans="1:4" x14ac:dyDescent="0.2">
      <c r="A85" s="1">
        <v>80</v>
      </c>
      <c r="B85" s="15">
        <v>2.1961452461697683E-2</v>
      </c>
      <c r="C85" s="15">
        <v>2.7098927381927564E-2</v>
      </c>
      <c r="D85" s="15">
        <v>2.6311277334641031E-2</v>
      </c>
    </row>
    <row r="86" spans="1:4" x14ac:dyDescent="0.2">
      <c r="A86" s="1">
        <v>81</v>
      </c>
      <c r="B86" s="15">
        <v>2.2060316591577284E-2</v>
      </c>
      <c r="C86" s="15">
        <v>2.7281264408840919E-2</v>
      </c>
      <c r="D86" s="15">
        <v>2.6497848428546716E-2</v>
      </c>
    </row>
    <row r="87" spans="1:4" x14ac:dyDescent="0.2">
      <c r="A87" s="1">
        <v>82</v>
      </c>
      <c r="B87" s="15">
        <v>2.2156800169211881E-2</v>
      </c>
      <c r="C87" s="15">
        <v>2.7459298553432168E-2</v>
      </c>
      <c r="D87" s="15">
        <v>2.6680532139072066E-2</v>
      </c>
    </row>
    <row r="88" spans="1:4" x14ac:dyDescent="0.2">
      <c r="A88" s="1">
        <v>83</v>
      </c>
      <c r="B88" s="15">
        <v>2.2250986439379384E-2</v>
      </c>
      <c r="C88" s="15">
        <v>2.7633171917721199E-2</v>
      </c>
      <c r="D88" s="15">
        <v>2.6859406210241618E-2</v>
      </c>
    </row>
    <row r="89" spans="1:4" x14ac:dyDescent="0.2">
      <c r="A89" s="1">
        <v>84</v>
      </c>
      <c r="B89" s="15">
        <v>2.2342954943498267E-2</v>
      </c>
      <c r="C89" s="15">
        <v>2.7803021098996003E-2</v>
      </c>
      <c r="D89" s="15">
        <v>2.7034550689625597E-2</v>
      </c>
    </row>
    <row r="90" spans="1:4" x14ac:dyDescent="0.2">
      <c r="A90" s="1">
        <v>85</v>
      </c>
      <c r="B90" s="15">
        <v>2.2432781713021117E-2</v>
      </c>
      <c r="C90" s="15">
        <v>2.7968977394239685E-2</v>
      </c>
      <c r="D90" s="15">
        <v>2.7206047208420566E-2</v>
      </c>
    </row>
    <row r="91" spans="1:4" x14ac:dyDescent="0.2">
      <c r="A91" s="1">
        <v>86</v>
      </c>
      <c r="B91" s="15">
        <v>2.2520539451638535E-2</v>
      </c>
      <c r="C91" s="15">
        <v>2.8131167001675367E-2</v>
      </c>
      <c r="D91" s="15">
        <v>2.7373978370322415E-2</v>
      </c>
    </row>
    <row r="92" spans="1:4" x14ac:dyDescent="0.2">
      <c r="A92" s="1">
        <v>87</v>
      </c>
      <c r="B92" s="15">
        <v>2.2606297706974383E-2</v>
      </c>
      <c r="C92" s="15">
        <v>2.8289711218561248E-2</v>
      </c>
      <c r="D92" s="15">
        <v>2.7538427234270833E-2</v>
      </c>
    </row>
    <row r="93" spans="1:4" x14ac:dyDescent="0.2">
      <c r="A93" s="1">
        <v>88</v>
      </c>
      <c r="B93" s="15">
        <v>2.2690350094790604E-2</v>
      </c>
      <c r="C93" s="15">
        <v>2.8445146590885234E-2</v>
      </c>
      <c r="D93" s="15">
        <v>2.7699913516867031E-2</v>
      </c>
    </row>
    <row r="94" spans="1:4" x14ac:dyDescent="0.2">
      <c r="A94" s="1">
        <v>89</v>
      </c>
      <c r="B94" s="15">
        <v>2.2772301165915266E-2</v>
      </c>
      <c r="C94" s="15">
        <v>2.8596736065484889E-2</v>
      </c>
      <c r="D94" s="15">
        <v>2.7857637698199048E-2</v>
      </c>
    </row>
    <row r="95" spans="1:4" x14ac:dyDescent="0.2">
      <c r="A95" s="1">
        <v>90</v>
      </c>
      <c r="B95" s="15">
        <v>2.285244419635098E-2</v>
      </c>
      <c r="C95" s="15">
        <v>2.8745016833403983E-2</v>
      </c>
      <c r="D95" s="15">
        <v>2.8012127691043113E-2</v>
      </c>
    </row>
    <row r="96" spans="1:4" x14ac:dyDescent="0.2">
      <c r="A96" s="1">
        <v>91</v>
      </c>
      <c r="B96" s="15">
        <v>2.29308376310591E-2</v>
      </c>
      <c r="C96" s="15">
        <v>2.8890092459190404E-2</v>
      </c>
      <c r="D96" s="15">
        <v>2.8163464662437337E-2</v>
      </c>
    </row>
    <row r="97" spans="1:4" x14ac:dyDescent="0.2">
      <c r="A97" s="1">
        <v>92</v>
      </c>
      <c r="B97" s="15">
        <v>2.3007745341255898E-2</v>
      </c>
      <c r="C97" s="15">
        <v>2.9032447302712636E-2</v>
      </c>
      <c r="D97" s="15">
        <v>2.8312130716548482E-2</v>
      </c>
    </row>
    <row r="98" spans="1:4" x14ac:dyDescent="0.2">
      <c r="A98" s="1">
        <v>93</v>
      </c>
      <c r="B98" s="15">
        <v>2.3082800884114518E-2</v>
      </c>
      <c r="C98" s="15">
        <v>2.9171399439430066E-2</v>
      </c>
      <c r="D98" s="15">
        <v>2.8457392411040599E-2</v>
      </c>
    </row>
    <row r="99" spans="1:4" x14ac:dyDescent="0.2">
      <c r="A99" s="1">
        <v>94</v>
      </c>
      <c r="B99" s="15">
        <v>2.3156268178304434E-2</v>
      </c>
      <c r="C99" s="15">
        <v>2.9307434112550684E-2</v>
      </c>
      <c r="D99" s="15">
        <v>2.8599737444058918E-2</v>
      </c>
    </row>
    <row r="100" spans="1:4" x14ac:dyDescent="0.2">
      <c r="A100" s="1">
        <v>95</v>
      </c>
      <c r="B100" s="15">
        <v>2.3228196626395133E-2</v>
      </c>
      <c r="C100" s="15">
        <v>2.9440639901277033E-2</v>
      </c>
      <c r="D100" s="15">
        <v>2.8739241615601301E-2</v>
      </c>
    </row>
    <row r="101" spans="1:4" x14ac:dyDescent="0.2">
      <c r="A101" s="1">
        <v>96</v>
      </c>
      <c r="B101" s="15">
        <v>2.3298824613338449E-2</v>
      </c>
      <c r="C101" s="15">
        <v>2.9571455763297918E-2</v>
      </c>
      <c r="D101" s="15">
        <v>2.8876349997688785E-2</v>
      </c>
    </row>
    <row r="102" spans="1:4" x14ac:dyDescent="0.2">
      <c r="A102" s="1">
        <v>97</v>
      </c>
      <c r="B102" s="15">
        <v>2.3367811815474333E-2</v>
      </c>
      <c r="C102" s="15">
        <v>2.9699249043710397E-2</v>
      </c>
      <c r="D102" s="15">
        <v>2.9010386028807466E-2</v>
      </c>
    </row>
    <row r="103" spans="1:4" x14ac:dyDescent="0.2">
      <c r="A103" s="1">
        <v>98</v>
      </c>
      <c r="B103" s="15">
        <v>2.3435396940142184E-2</v>
      </c>
      <c r="C103" s="15">
        <v>2.982445979655755E-2</v>
      </c>
      <c r="D103" s="15">
        <v>2.914179884883315E-2</v>
      </c>
    </row>
    <row r="104" spans="1:4" x14ac:dyDescent="0.2">
      <c r="A104" s="1">
        <v>99</v>
      </c>
      <c r="B104" s="15">
        <v>2.3501621984005249E-2</v>
      </c>
      <c r="C104" s="15">
        <v>2.9947163985374583E-2</v>
      </c>
      <c r="D104" s="15">
        <v>2.9270657472265097E-2</v>
      </c>
    </row>
    <row r="105" spans="1:4" x14ac:dyDescent="0.2">
      <c r="A105" s="1">
        <v>100</v>
      </c>
      <c r="B105" s="15">
        <v>2.3566703354541002E-2</v>
      </c>
      <c r="C105" s="15">
        <v>3.0067760980291885E-2</v>
      </c>
      <c r="D105" s="15">
        <v>2.9397372008793582E-2</v>
      </c>
    </row>
    <row r="106" spans="1:4" x14ac:dyDescent="0.2">
      <c r="A106" s="1">
        <v>101</v>
      </c>
      <c r="B106" s="15">
        <v>2.3630324305592549E-2</v>
      </c>
      <c r="C106" s="15">
        <v>3.0185662372064419E-2</v>
      </c>
      <c r="D106" s="15">
        <v>2.9521315639256866E-2</v>
      </c>
    </row>
    <row r="107" spans="1:4" x14ac:dyDescent="0.2">
      <c r="A107" s="1">
        <v>102</v>
      </c>
      <c r="B107" s="15">
        <v>2.3692701758285296E-2</v>
      </c>
      <c r="C107" s="15">
        <v>3.0301268797156781E-2</v>
      </c>
      <c r="D107" s="15">
        <v>2.9642901637310187E-2</v>
      </c>
    </row>
    <row r="108" spans="1:4" x14ac:dyDescent="0.2">
      <c r="A108" s="1">
        <v>103</v>
      </c>
      <c r="B108" s="15">
        <v>2.375387160938025E-2</v>
      </c>
      <c r="C108" s="15">
        <v>3.0414645610950086E-2</v>
      </c>
      <c r="D108" s="15">
        <v>2.9762191921657317E-2</v>
      </c>
    </row>
    <row r="109" spans="1:4" x14ac:dyDescent="0.2">
      <c r="A109" s="1">
        <v>104</v>
      </c>
      <c r="B109" s="15">
        <v>2.3814031198237301E-2</v>
      </c>
      <c r="C109" s="15">
        <v>3.0526157558552914E-2</v>
      </c>
      <c r="D109" s="15">
        <v>2.9879564345818021E-2</v>
      </c>
    </row>
    <row r="110" spans="1:4" x14ac:dyDescent="0.2">
      <c r="A110" s="1">
        <v>105</v>
      </c>
      <c r="B110" s="15">
        <v>2.3872885113351301E-2</v>
      </c>
      <c r="C110" s="15">
        <v>3.0635256124766821E-2</v>
      </c>
      <c r="D110" s="15">
        <v>2.9994436110753895E-2</v>
      </c>
    </row>
    <row r="111" spans="1:4" x14ac:dyDescent="0.2">
      <c r="A111" s="1">
        <v>106</v>
      </c>
      <c r="B111" s="15">
        <v>2.3930631336890051E-2</v>
      </c>
      <c r="C111" s="15">
        <v>3.074230744506103E-2</v>
      </c>
      <c r="D111" s="15">
        <v>3.0107187690117179E-2</v>
      </c>
    </row>
    <row r="112" spans="1:4" x14ac:dyDescent="0.2">
      <c r="A112" s="1">
        <v>107</v>
      </c>
      <c r="B112" s="15">
        <v>2.3987300713189438E-2</v>
      </c>
      <c r="C112" s="15">
        <v>3.0847367949744815E-2</v>
      </c>
      <c r="D112" s="15">
        <v>3.0217874168133801E-2</v>
      </c>
    </row>
    <row r="113" spans="1:4" x14ac:dyDescent="0.2">
      <c r="A113" s="1">
        <v>108</v>
      </c>
      <c r="B113" s="15">
        <v>2.4043073940968097E-2</v>
      </c>
      <c r="C113" s="15">
        <v>3.0950771988941847E-2</v>
      </c>
      <c r="D113" s="15">
        <v>3.0326844022304966E-2</v>
      </c>
    </row>
    <row r="114" spans="1:4" x14ac:dyDescent="0.2">
      <c r="A114" s="1">
        <v>109</v>
      </c>
      <c r="B114" s="15">
        <v>2.4097674959626433E-2</v>
      </c>
      <c r="C114" s="15">
        <v>3.1052007142896017E-2</v>
      </c>
      <c r="D114" s="15">
        <v>3.0433553764289401E-2</v>
      </c>
    </row>
    <row r="115" spans="1:4" x14ac:dyDescent="0.2">
      <c r="A115" s="1">
        <v>110</v>
      </c>
      <c r="B115" s="15">
        <v>2.4151285193964214E-2</v>
      </c>
      <c r="C115" s="15">
        <v>3.1151409233989E-2</v>
      </c>
      <c r="D115" s="15">
        <v>3.0538354155568218E-2</v>
      </c>
    </row>
    <row r="116" spans="1:4" x14ac:dyDescent="0.2">
      <c r="A116" s="1">
        <v>111</v>
      </c>
      <c r="B116" s="15">
        <v>2.4203931280368435E-2</v>
      </c>
      <c r="C116" s="15">
        <v>3.1249027170456134E-2</v>
      </c>
      <c r="D116" s="15">
        <v>3.0641293976758088E-2</v>
      </c>
    </row>
    <row r="117" spans="1:4" x14ac:dyDescent="0.2">
      <c r="A117" s="1">
        <v>112</v>
      </c>
      <c r="B117" s="15">
        <v>2.4255779314889814E-2</v>
      </c>
      <c r="C117" s="15">
        <v>3.1345168515701322E-2</v>
      </c>
      <c r="D117" s="15">
        <v>3.0742695141586618E-2</v>
      </c>
    </row>
    <row r="118" spans="1:4" x14ac:dyDescent="0.2">
      <c r="A118" s="1">
        <v>113</v>
      </c>
      <c r="B118" s="15">
        <v>2.4306570829265167E-2</v>
      </c>
      <c r="C118" s="15">
        <v>3.1439353609142122E-2</v>
      </c>
      <c r="D118" s="15">
        <v>3.0842049514038298E-2</v>
      </c>
    </row>
    <row r="119" spans="1:4" x14ac:dyDescent="0.2">
      <c r="A119" s="1">
        <v>114</v>
      </c>
      <c r="B119" s="15">
        <v>2.435647269516775E-2</v>
      </c>
      <c r="C119" s="15">
        <v>3.1531891532593108E-2</v>
      </c>
      <c r="D119" s="15">
        <v>3.0939681074632016E-2</v>
      </c>
    </row>
    <row r="120" spans="1:4" x14ac:dyDescent="0.2">
      <c r="A120" s="1">
        <v>115</v>
      </c>
      <c r="B120" s="15">
        <v>2.440550802543982E-2</v>
      </c>
      <c r="C120" s="15">
        <v>3.1622824838579415E-2</v>
      </c>
      <c r="D120" s="15">
        <v>3.1035632933261895E-2</v>
      </c>
    </row>
    <row r="121" spans="1:4" x14ac:dyDescent="0.2">
      <c r="A121" s="1">
        <v>116</v>
      </c>
      <c r="B121" s="15">
        <v>2.4453830034813519E-2</v>
      </c>
      <c r="C121" s="15">
        <v>3.1712437387900465E-2</v>
      </c>
      <c r="D121" s="15">
        <v>3.1130203066531182E-2</v>
      </c>
    </row>
    <row r="122" spans="1:4" x14ac:dyDescent="0.2">
      <c r="A122" s="1">
        <v>117</v>
      </c>
      <c r="B122" s="15">
        <v>2.4501196284881597E-2</v>
      </c>
      <c r="C122" s="15">
        <v>3.1800279334301899E-2</v>
      </c>
      <c r="D122" s="15">
        <v>3.1222915308046564E-2</v>
      </c>
    </row>
    <row r="123" spans="1:4" x14ac:dyDescent="0.2">
      <c r="A123" s="1">
        <v>118</v>
      </c>
      <c r="B123" s="15">
        <v>2.4547760790905954E-2</v>
      </c>
      <c r="C123" s="15">
        <v>3.1886636074264237E-2</v>
      </c>
      <c r="D123" s="15">
        <v>3.1314069551456901E-2</v>
      </c>
    </row>
    <row r="124" spans="1:4" x14ac:dyDescent="0.2">
      <c r="A124" s="1">
        <v>119</v>
      </c>
      <c r="B124" s="15">
        <v>2.4593543699794135E-2</v>
      </c>
      <c r="C124" s="15">
        <v>3.1971544773613234E-2</v>
      </c>
      <c r="D124" s="15">
        <v>3.1403703880670833E-2</v>
      </c>
    </row>
    <row r="125" spans="1:4" x14ac:dyDescent="0.2">
      <c r="A125" s="1">
        <v>120</v>
      </c>
      <c r="B125" s="15">
        <v>2.4638686807438286E-2</v>
      </c>
      <c r="C125" s="15">
        <v>3.2055268234237565E-2</v>
      </c>
      <c r="D125" s="15">
        <v>3.1492094727778454E-2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workbookViewId="0">
      <selection activeCell="E4" sqref="E4"/>
    </sheetView>
  </sheetViews>
  <sheetFormatPr defaultColWidth="11" defaultRowHeight="14.25" x14ac:dyDescent="0.2"/>
  <cols>
    <col min="1" max="1" width="19.125" bestFit="1" customWidth="1"/>
  </cols>
  <sheetData>
    <row r="1" spans="1:8" ht="15" x14ac:dyDescent="0.25">
      <c r="A1" s="2" t="s">
        <v>5</v>
      </c>
    </row>
    <row r="3" spans="1:8" x14ac:dyDescent="0.2">
      <c r="B3" s="6" t="s">
        <v>2</v>
      </c>
      <c r="C3" s="6" t="s">
        <v>3</v>
      </c>
    </row>
    <row r="4" spans="1:8" x14ac:dyDescent="0.2">
      <c r="A4" t="s">
        <v>4</v>
      </c>
      <c r="B4" s="10">
        <v>1.5E-3</v>
      </c>
      <c r="C4" s="10">
        <v>2.5000000000000001E-3</v>
      </c>
      <c r="E4" s="9"/>
      <c r="F4" s="7"/>
      <c r="G4" s="7"/>
      <c r="H4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Absicherungskosten</vt:lpstr>
      <vt:lpstr>Input</vt:lpstr>
      <vt:lpstr>Parameter</vt:lpstr>
      <vt:lpstr>HK_EUR</vt:lpstr>
      <vt:lpstr>HK_USD</vt:lpstr>
    </vt:vector>
  </TitlesOfParts>
  <Company>Baloise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B024902</dc:creator>
  <cp:lastModifiedBy>Holger Walz</cp:lastModifiedBy>
  <dcterms:created xsi:type="dcterms:W3CDTF">2016-01-15T16:04:36Z</dcterms:created>
  <dcterms:modified xsi:type="dcterms:W3CDTF">2022-12-12T06:39:49Z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c2fedb-0da6-4717-8531-d16a1b9930f4_Enabled">
    <vt:lpwstr>true</vt:lpwstr>
  </property>
  <property fmtid="{D5CDD505-2E9C-101B-9397-08002B2CF9AE}" pid="3" name="MSIP_Label_90c2fedb-0da6-4717-8531-d16a1b9930f4_SetDate">
    <vt:lpwstr>2022-12-12T06:39:39Z</vt:lpwstr>
  </property>
  <property fmtid="{D5CDD505-2E9C-101B-9397-08002B2CF9AE}" pid="4" name="MSIP_Label_90c2fedb-0da6-4717-8531-d16a1b9930f4_Method">
    <vt:lpwstr>Standard</vt:lpwstr>
  </property>
  <property fmtid="{D5CDD505-2E9C-101B-9397-08002B2CF9AE}" pid="5" name="MSIP_Label_90c2fedb-0da6-4717-8531-d16a1b9930f4_Name">
    <vt:lpwstr>90c2fedb-0da6-4717-8531-d16a1b9930f4</vt:lpwstr>
  </property>
  <property fmtid="{D5CDD505-2E9C-101B-9397-08002B2CF9AE}" pid="6" name="MSIP_Label_90c2fedb-0da6-4717-8531-d16a1b9930f4_SiteId">
    <vt:lpwstr>45597f60-6e37-4be7-acfb-4c9e23b261ea</vt:lpwstr>
  </property>
  <property fmtid="{D5CDD505-2E9C-101B-9397-08002B2CF9AE}" pid="7" name="MSIP_Label_90c2fedb-0da6-4717-8531-d16a1b9930f4_ActionId">
    <vt:lpwstr>bf6da693-8168-4b46-bdac-6883fe9d2baf</vt:lpwstr>
  </property>
  <property fmtid="{D5CDD505-2E9C-101B-9397-08002B2CF9AE}" pid="8" name="MSIP_Label_90c2fedb-0da6-4717-8531-d16a1b9930f4_ContentBits">
    <vt:lpwstr>0</vt:lpwstr>
  </property>
  <property fmtid="{D5CDD505-2E9C-101B-9397-08002B2CF9AE}" pid="9" name="Sensitivity">
    <vt:lpwstr>Internal</vt:lpwstr>
  </property>
</Properties>
</file>